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764EBB3-610A-423A-A748-EA9BB23D9882}" xr6:coauthVersionLast="47" xr6:coauthVersionMax="47" xr10:uidLastSave="{00000000-0000-0000-0000-000000000000}"/>
  <bookViews>
    <workbookView xWindow="30375" yWindow="570" windowWidth="24585" windowHeight="14340" tabRatio="969" xr2:uid="{00000000-000D-0000-FFFF-FFFF00000000}"/>
  </bookViews>
  <sheets>
    <sheet name="ESTHENIQUE" sheetId="3" r:id="rId1"/>
  </sheets>
  <calcPr calcId="191029"/>
</workbook>
</file>

<file path=xl/calcChain.xml><?xml version="1.0" encoding="utf-8"?>
<calcChain xmlns="http://schemas.openxmlformats.org/spreadsheetml/2006/main">
  <c r="T12" i="3" l="1"/>
  <c r="O12" i="3"/>
  <c r="M12" i="3" s="1"/>
  <c r="T11" i="3"/>
  <c r="O11" i="3"/>
  <c r="M11" i="3" s="1"/>
  <c r="T10" i="3"/>
  <c r="O10" i="3"/>
  <c r="M10" i="3"/>
  <c r="T8" i="3"/>
  <c r="O8" i="3"/>
  <c r="M8" i="3" s="1"/>
  <c r="T7" i="3"/>
  <c r="O7" i="3"/>
  <c r="M7" i="3" s="1"/>
  <c r="T6" i="3"/>
  <c r="O6" i="3"/>
  <c r="M6" i="3" s="1"/>
  <c r="T4" i="3"/>
  <c r="O4" i="3"/>
  <c r="M4" i="3" s="1"/>
</calcChain>
</file>

<file path=xl/sharedStrings.xml><?xml version="1.0" encoding="utf-8"?>
<sst xmlns="http://schemas.openxmlformats.org/spreadsheetml/2006/main" count="112" uniqueCount="79">
  <si>
    <t>모든피부</t>
    <phoneticPr fontId="5" type="noConversion"/>
  </si>
  <si>
    <t>36개월
개봉후12개월</t>
    <phoneticPr fontId="5" type="noConversion"/>
  </si>
  <si>
    <t>30ml</t>
  </si>
  <si>
    <t>special
terms</t>
    <phoneticPr fontId="5" type="noConversion"/>
  </si>
  <si>
    <t>manufacturer</t>
    <phoneticPr fontId="5" type="noConversion"/>
  </si>
  <si>
    <t>expiration
date</t>
    <phoneticPr fontId="1" type="noConversion"/>
  </si>
  <si>
    <r>
      <rPr>
        <b/>
        <sz val="8"/>
        <rFont val="맑은 고딕"/>
        <family val="3"/>
        <charset val="129"/>
      </rPr>
      <t>weight</t>
    </r>
    <r>
      <rPr>
        <b/>
        <sz val="9"/>
        <rFont val="맑은 고딕"/>
        <family val="3"/>
        <charset val="129"/>
      </rPr>
      <t xml:space="preserve">
(g)</t>
    </r>
    <phoneticPr fontId="5" type="noConversion"/>
  </si>
  <si>
    <t>H
(mm)</t>
    <phoneticPr fontId="5" type="noConversion"/>
  </si>
  <si>
    <t>L
(mm)</t>
    <phoneticPr fontId="5" type="noConversion"/>
  </si>
  <si>
    <t>W
(mm)</t>
    <phoneticPr fontId="5" type="noConversion"/>
  </si>
  <si>
    <t>in
box
(g)</t>
    <phoneticPr fontId="2" type="noConversion"/>
  </si>
  <si>
    <t>in
box
(ea)</t>
    <phoneticPr fontId="2" type="noConversion"/>
  </si>
  <si>
    <t>out
box
(g)</t>
    <phoneticPr fontId="2" type="noConversion"/>
  </si>
  <si>
    <t>out
box
(ea)</t>
    <phoneticPr fontId="2" type="noConversion"/>
  </si>
  <si>
    <t>bar code</t>
    <phoneticPr fontId="2" type="noConversion"/>
  </si>
  <si>
    <t>price
(\)</t>
    <phoneticPr fontId="2" type="noConversion"/>
  </si>
  <si>
    <t>capacity</t>
    <phoneticPr fontId="2" type="noConversion"/>
  </si>
  <si>
    <t>PRODUCTS NAME</t>
    <phoneticPr fontId="2" type="noConversion"/>
  </si>
  <si>
    <t>PHOTO</t>
    <phoneticPr fontId="2" type="noConversion"/>
  </si>
  <si>
    <t>No</t>
    <phoneticPr fontId="2" type="noConversion"/>
  </si>
  <si>
    <t>Product</t>
    <phoneticPr fontId="1" type="noConversion"/>
  </si>
  <si>
    <t>in box</t>
    <phoneticPr fontId="1" type="noConversion"/>
  </si>
  <si>
    <t>out box</t>
    <phoneticPr fontId="1" type="noConversion"/>
  </si>
  <si>
    <t>모든피부</t>
    <phoneticPr fontId="5" type="noConversion"/>
  </si>
  <si>
    <t>36개월
개봉후12개월</t>
    <phoneticPr fontId="5" type="noConversion"/>
  </si>
  <si>
    <t>70g</t>
    <phoneticPr fontId="1" type="noConversion"/>
  </si>
  <si>
    <t>120ml</t>
    <phoneticPr fontId="5" type="noConversion"/>
  </si>
  <si>
    <t>8809082370245</t>
  </si>
  <si>
    <t>8809082371402</t>
  </si>
  <si>
    <t>50ml</t>
  </si>
  <si>
    <t>8809082370986</t>
  </si>
  <si>
    <t>150ml</t>
  </si>
  <si>
    <t>8809082370979</t>
  </si>
  <si>
    <t>모든피부</t>
    <phoneticPr fontId="1" type="noConversion"/>
  </si>
  <si>
    <t>㈜에이텍</t>
    <phoneticPr fontId="5" type="noConversion"/>
  </si>
  <si>
    <r>
      <t>[데이셀] 5000 에스테니끄 달팽이 에멀전 150ml
[Daycell] 5000 Esthenique Snail Emulsion 150ml
[迪</t>
    </r>
    <r>
      <rPr>
        <sz val="9"/>
        <rFont val="FangSong"/>
        <family val="3"/>
        <charset val="134"/>
      </rPr>
      <t>显</t>
    </r>
    <r>
      <rPr>
        <sz val="9"/>
        <rFont val="맑은 고딕"/>
        <family val="3"/>
        <charset val="129"/>
      </rPr>
      <t xml:space="preserve">] 5000 Esthenique </t>
    </r>
    <r>
      <rPr>
        <sz val="9"/>
        <rFont val="FangSong"/>
        <family val="3"/>
        <charset val="134"/>
      </rPr>
      <t>蜗牛保湿乳液</t>
    </r>
    <r>
      <rPr>
        <sz val="9"/>
        <rFont val="맑은 고딕"/>
        <family val="3"/>
        <charset val="129"/>
      </rPr>
      <t xml:space="preserve"> 150ml</t>
    </r>
    <phoneticPr fontId="0" type="noConversion"/>
  </si>
  <si>
    <r>
      <t>[데이셀] 5000 에스테니끄 달팽이 크림 50ml
[Daycell] 5000 Esthenique Snail Cream 50ml
[迪</t>
    </r>
    <r>
      <rPr>
        <sz val="9"/>
        <rFont val="FangSong"/>
        <family val="3"/>
        <charset val="134"/>
      </rPr>
      <t>显</t>
    </r>
    <r>
      <rPr>
        <sz val="9"/>
        <rFont val="맑은 고딕"/>
        <family val="3"/>
        <charset val="129"/>
      </rPr>
      <t xml:space="preserve">] 5000 Esthenique </t>
    </r>
    <r>
      <rPr>
        <sz val="9"/>
        <rFont val="FangSong"/>
        <family val="3"/>
        <charset val="134"/>
      </rPr>
      <t>蜗牛面霜</t>
    </r>
    <r>
      <rPr>
        <sz val="9"/>
        <rFont val="맑은 고딕"/>
        <family val="3"/>
        <charset val="129"/>
      </rPr>
      <t xml:space="preserve"> 50ml</t>
    </r>
    <phoneticPr fontId="0" type="noConversion"/>
  </si>
  <si>
    <r>
      <t>[데이셀] 5000 에스테니끄 달팽이 아이크림 30ml
[Daycell] 5000 Esthenique Snail Eye Cream 30ml
[迪</t>
    </r>
    <r>
      <rPr>
        <sz val="9"/>
        <rFont val="FangSong"/>
        <family val="3"/>
        <charset val="134"/>
      </rPr>
      <t>显</t>
    </r>
    <r>
      <rPr>
        <sz val="9"/>
        <rFont val="맑은 고딕"/>
        <family val="3"/>
        <charset val="129"/>
      </rPr>
      <t xml:space="preserve">] 5000 Esthenique </t>
    </r>
    <r>
      <rPr>
        <sz val="9"/>
        <rFont val="FangSong"/>
        <family val="3"/>
        <charset val="134"/>
      </rPr>
      <t>蜗牛眼霜</t>
    </r>
    <r>
      <rPr>
        <sz val="9"/>
        <rFont val="맑은 고딕"/>
        <family val="3"/>
        <charset val="129"/>
      </rPr>
      <t xml:space="preserve"> 30ml</t>
    </r>
    <phoneticPr fontId="0" type="noConversion"/>
  </si>
  <si>
    <t>36개월
개봉후12개월</t>
    <phoneticPr fontId="5" type="noConversion"/>
  </si>
  <si>
    <t>[데이셀] 5000 에스테니끄 달팽이 에센스 50ml
[Daycell] 5000 Esthenique Snail Essence 50ml
[迪显] 5000 Esthenique 蜗牛精华 50ml</t>
  </si>
  <si>
    <t>36개월
개봉후12개월</t>
    <phoneticPr fontId="5" type="noConversion"/>
  </si>
  <si>
    <t>36개월
개봉후12개월</t>
    <phoneticPr fontId="5" type="noConversion"/>
  </si>
  <si>
    <t>36개월
개봉후12개월</t>
    <phoneticPr fontId="5" type="noConversion"/>
  </si>
  <si>
    <t>Production
date</t>
    <phoneticPr fontId="5" type="noConversion"/>
  </si>
  <si>
    <t>36개월
개봉후12개월</t>
    <phoneticPr fontId="5" type="noConversion"/>
  </si>
  <si>
    <r>
      <t>[데이셀] 달팽이 모이스쳐 투웨이 팩트 21호 (리필 증정) 16g+16g
[Daycell] Snail Moisture Two-way Pact #21 16g + 16g
[迪</t>
    </r>
    <r>
      <rPr>
        <sz val="9"/>
        <rFont val="FangSong"/>
        <family val="3"/>
        <charset val="134"/>
      </rPr>
      <t>显</t>
    </r>
    <r>
      <rPr>
        <sz val="9"/>
        <rFont val="굴림"/>
        <family val="3"/>
        <charset val="129"/>
      </rPr>
      <t xml:space="preserve">] </t>
    </r>
    <r>
      <rPr>
        <sz val="9"/>
        <rFont val="FangSong"/>
        <family val="3"/>
        <charset val="134"/>
      </rPr>
      <t>蜗牛水分替换粉扑</t>
    </r>
    <r>
      <rPr>
        <sz val="9"/>
        <rFont val="굴림"/>
        <family val="3"/>
        <charset val="129"/>
      </rPr>
      <t>21</t>
    </r>
    <r>
      <rPr>
        <sz val="9"/>
        <rFont val="FangSong"/>
        <family val="3"/>
        <charset val="134"/>
      </rPr>
      <t>号</t>
    </r>
    <r>
      <rPr>
        <sz val="9"/>
        <rFont val="굴림"/>
        <family val="3"/>
        <charset val="129"/>
      </rPr>
      <t xml:space="preserve"> 16g + 16g</t>
    </r>
    <phoneticPr fontId="0" type="noConversion"/>
  </si>
  <si>
    <r>
      <t>[데이셀] 달팽이 모이스처 투웨이 팩트 23호 (리필 증정) 16g+16g
[Daycell] Snail Moisture Two-way Pact #23 16g+16g
[迪</t>
    </r>
    <r>
      <rPr>
        <sz val="9"/>
        <rFont val="FangSong"/>
        <family val="3"/>
        <charset val="134"/>
      </rPr>
      <t>显</t>
    </r>
    <r>
      <rPr>
        <sz val="9"/>
        <rFont val="굴림"/>
        <family val="3"/>
        <charset val="129"/>
      </rPr>
      <t xml:space="preserve">] </t>
    </r>
    <r>
      <rPr>
        <sz val="9"/>
        <rFont val="FangSong"/>
        <family val="3"/>
        <charset val="134"/>
      </rPr>
      <t>蜗</t>
    </r>
    <r>
      <rPr>
        <sz val="9"/>
        <rFont val="굴림"/>
        <family val="3"/>
        <charset val="129"/>
      </rPr>
      <t>牛水分替</t>
    </r>
    <r>
      <rPr>
        <sz val="9"/>
        <rFont val="FangSong"/>
        <family val="3"/>
        <charset val="134"/>
      </rPr>
      <t>换</t>
    </r>
    <r>
      <rPr>
        <sz val="9"/>
        <rFont val="굴림"/>
        <family val="3"/>
        <charset val="129"/>
      </rPr>
      <t>粉扑23</t>
    </r>
    <r>
      <rPr>
        <sz val="9"/>
        <rFont val="MS Gothic"/>
        <family val="3"/>
        <charset val="128"/>
      </rPr>
      <t>号</t>
    </r>
    <r>
      <rPr>
        <sz val="9"/>
        <rFont val="굴림"/>
        <family val="3"/>
        <charset val="129"/>
      </rPr>
      <t xml:space="preserve"> 16g+16g</t>
    </r>
    <phoneticPr fontId="0" type="noConversion"/>
  </si>
  <si>
    <t>16g 
+
 16g</t>
    <phoneticPr fontId="5" type="noConversion"/>
  </si>
  <si>
    <r>
      <t>[데이셀] 5000 에스테니끄 달팽이 선크림 70g
[Daycell] 5000 Esthenique Snail Sun Cream 70g
[迪</t>
    </r>
    <r>
      <rPr>
        <sz val="9"/>
        <rFont val="FangSong"/>
        <family val="3"/>
        <charset val="134"/>
      </rPr>
      <t>显</t>
    </r>
    <r>
      <rPr>
        <sz val="9"/>
        <rFont val="맑은 고딕"/>
        <family val="3"/>
        <charset val="129"/>
      </rPr>
      <t xml:space="preserve">] 5000 Esthenique </t>
    </r>
    <r>
      <rPr>
        <sz val="9"/>
        <rFont val="FangSong"/>
        <family val="3"/>
        <charset val="134"/>
      </rPr>
      <t>蜗牛防晒霜</t>
    </r>
    <r>
      <rPr>
        <sz val="9"/>
        <rFont val="맑은 고딕"/>
        <family val="3"/>
        <charset val="129"/>
      </rPr>
      <t xml:space="preserve"> 70g</t>
    </r>
    <phoneticPr fontId="0" type="noConversion"/>
  </si>
  <si>
    <t>gross weight (g)</t>
    <phoneticPr fontId="1" type="noConversion"/>
  </si>
  <si>
    <t>한국콜마㈜</t>
  </si>
  <si>
    <t>-</t>
    <phoneticPr fontId="1" type="noConversion"/>
  </si>
  <si>
    <t>-</t>
    <phoneticPr fontId="1" type="noConversion"/>
  </si>
  <si>
    <t>21.05.24
/ 24.05.23</t>
    <phoneticPr fontId="1" type="noConversion"/>
  </si>
  <si>
    <t>[데이셀] 에스테니끄 달팽이 10 에센스 미스트 120ml
[Daycell] Esthenique Snail 10 Essence Mist 120ml
[迪显] Esthenique蜗牛精华喷雾 120ml</t>
    <phoneticPr fontId="1" type="noConversion"/>
  </si>
  <si>
    <t>50g</t>
    <phoneticPr fontId="5" type="noConversion"/>
  </si>
  <si>
    <t>-</t>
    <phoneticPr fontId="1" type="noConversion"/>
  </si>
  <si>
    <t>-</t>
    <phoneticPr fontId="1" type="noConversion"/>
  </si>
  <si>
    <t>㈜씨아이티</t>
    <phoneticPr fontId="1" type="noConversion"/>
  </si>
  <si>
    <t>50ml</t>
    <phoneticPr fontId="1" type="noConversion"/>
  </si>
  <si>
    <t>㈜씨아이티</t>
    <phoneticPr fontId="1" type="noConversion"/>
  </si>
  <si>
    <t>모든피부</t>
    <phoneticPr fontId="1" type="noConversion"/>
  </si>
  <si>
    <t>50g</t>
    <phoneticPr fontId="1" type="noConversion"/>
  </si>
  <si>
    <t>21.07.21 / 
24.07.20</t>
    <phoneticPr fontId="1" type="noConversion"/>
  </si>
  <si>
    <t>-</t>
    <phoneticPr fontId="1" type="noConversion"/>
  </si>
  <si>
    <r>
      <t>[데이셀] 에스테니끄 라 또블 브라이트닝 선 50g
[Daycell] ESTHENIQUE La Toble Brightening Sun 50g
[迪</t>
    </r>
    <r>
      <rPr>
        <sz val="9"/>
        <rFont val="NSimSun"/>
        <family val="3"/>
        <charset val="134"/>
      </rPr>
      <t>显</t>
    </r>
    <r>
      <rPr>
        <sz val="9"/>
        <rFont val="맑은 고딕"/>
        <family val="3"/>
        <charset val="129"/>
      </rPr>
      <t>] ESTHENIQUE La Toble 亮白防</t>
    </r>
    <r>
      <rPr>
        <sz val="9"/>
        <rFont val="맑은 고딕"/>
        <family val="3"/>
        <charset val="128"/>
      </rPr>
      <t>晒</t>
    </r>
    <r>
      <rPr>
        <sz val="9"/>
        <rFont val="맑은 고딕"/>
        <family val="3"/>
        <charset val="129"/>
      </rPr>
      <t xml:space="preserve"> 50g</t>
    </r>
    <phoneticPr fontId="0" type="noConversion"/>
  </si>
  <si>
    <r>
      <t>[데이셀] 에스테니끄 다마스크 로즈 래디언스 앰플 50ml
[Daycell] ESTHENIQUE Damask Rose Radiance Ampoule 50ml
[迪</t>
    </r>
    <r>
      <rPr>
        <sz val="9"/>
        <rFont val="맑은 고딕"/>
        <family val="3"/>
        <charset val="134"/>
        <scheme val="minor"/>
      </rPr>
      <t>显</t>
    </r>
    <r>
      <rPr>
        <sz val="9"/>
        <rFont val="맑은 고딕"/>
        <family val="3"/>
        <charset val="129"/>
        <scheme val="minor"/>
      </rPr>
      <t>] ESTHENIQUE大</t>
    </r>
    <r>
      <rPr>
        <sz val="9"/>
        <rFont val="맑은 고딕"/>
        <family val="3"/>
        <charset val="134"/>
        <scheme val="minor"/>
      </rPr>
      <t>马</t>
    </r>
    <r>
      <rPr>
        <sz val="9"/>
        <rFont val="맑은 고딕"/>
        <family val="3"/>
        <charset val="129"/>
        <scheme val="minor"/>
      </rPr>
      <t>士革玫瑰亮彩精</t>
    </r>
    <r>
      <rPr>
        <sz val="9"/>
        <rFont val="맑은 고딕"/>
        <family val="3"/>
        <charset val="134"/>
        <scheme val="minor"/>
      </rPr>
      <t>华</t>
    </r>
    <r>
      <rPr>
        <sz val="9"/>
        <rFont val="맑은 고딕"/>
        <family val="3"/>
        <charset val="129"/>
        <scheme val="minor"/>
      </rPr>
      <t xml:space="preserve"> 50ml</t>
    </r>
    <phoneticPr fontId="1" type="noConversion"/>
  </si>
  <si>
    <r>
      <t>[데이셀] 에스테니끄 다마스크 로즈 래디언스 듀얼 앰플 크림 50g
[Daycell] ESTHENIQUE Damask Rose Radiance Dual Ampoule Cream 50g
[迪</t>
    </r>
    <r>
      <rPr>
        <sz val="9"/>
        <rFont val="맑은 고딕"/>
        <family val="3"/>
        <charset val="134"/>
        <scheme val="minor"/>
      </rPr>
      <t>显</t>
    </r>
    <r>
      <rPr>
        <sz val="9"/>
        <rFont val="맑은 고딕"/>
        <family val="3"/>
        <charset val="129"/>
        <scheme val="minor"/>
      </rPr>
      <t>] ESTHENIQUE大</t>
    </r>
    <r>
      <rPr>
        <sz val="9"/>
        <rFont val="맑은 고딕"/>
        <family val="3"/>
        <charset val="134"/>
        <scheme val="minor"/>
      </rPr>
      <t>马</t>
    </r>
    <r>
      <rPr>
        <sz val="9"/>
        <rFont val="맑은 고딕"/>
        <family val="3"/>
        <charset val="129"/>
        <scheme val="minor"/>
      </rPr>
      <t>士革玫瑰亮彩</t>
    </r>
    <r>
      <rPr>
        <sz val="9"/>
        <rFont val="맑은 고딕"/>
        <family val="3"/>
        <charset val="128"/>
        <scheme val="minor"/>
      </rPr>
      <t>双</t>
    </r>
    <r>
      <rPr>
        <sz val="9"/>
        <rFont val="맑은 고딕"/>
        <family val="3"/>
        <charset val="129"/>
        <scheme val="minor"/>
      </rPr>
      <t>重精</t>
    </r>
    <r>
      <rPr>
        <sz val="9"/>
        <rFont val="맑은 고딕"/>
        <family val="3"/>
        <charset val="134"/>
        <scheme val="minor"/>
      </rPr>
      <t>华</t>
    </r>
    <r>
      <rPr>
        <sz val="9"/>
        <rFont val="맑은 고딕"/>
        <family val="3"/>
        <charset val="129"/>
        <scheme val="minor"/>
      </rPr>
      <t>面霜 50g</t>
    </r>
    <phoneticPr fontId="1" type="noConversion"/>
  </si>
  <si>
    <r>
      <t>[데이셀] 5000 에스테니끄 달팽이 스킨 토너 150ml
[Daycell] 5000 Esthenique Snail Skin Toner 150ml
[迪</t>
    </r>
    <r>
      <rPr>
        <sz val="9"/>
        <rFont val="FangSong"/>
        <family val="3"/>
        <charset val="134"/>
      </rPr>
      <t>显</t>
    </r>
    <r>
      <rPr>
        <sz val="9"/>
        <rFont val="맑은 고딕"/>
        <family val="3"/>
        <charset val="129"/>
      </rPr>
      <t xml:space="preserve">] 5000 Esthenique </t>
    </r>
    <r>
      <rPr>
        <sz val="9"/>
        <rFont val="FangSong"/>
        <family val="3"/>
        <charset val="134"/>
      </rPr>
      <t>蜗牛保湿化妆水</t>
    </r>
    <r>
      <rPr>
        <sz val="9"/>
        <rFont val="맑은 고딕"/>
        <family val="3"/>
        <charset val="129"/>
      </rPr>
      <t xml:space="preserve"> 150ml</t>
    </r>
    <phoneticPr fontId="0" type="noConversion"/>
  </si>
  <si>
    <t>120ml</t>
    <phoneticPr fontId="1" type="noConversion"/>
  </si>
  <si>
    <t>㈜네이처인트로</t>
    <phoneticPr fontId="1" type="noConversion"/>
  </si>
  <si>
    <t>22.04.05 /
25.04.04</t>
    <phoneticPr fontId="1" type="noConversion"/>
  </si>
  <si>
    <r>
      <t>[데이셀] 에스테니끄 달팽이 오리진 100 앰플 120ml
[Daycell] ESTHENIQUE SNAIL ORIGIN 100 AMPOULE 120ml
[迪</t>
    </r>
    <r>
      <rPr>
        <sz val="9"/>
        <rFont val="맑은 고딕"/>
        <family val="3"/>
        <charset val="134"/>
        <scheme val="minor"/>
      </rPr>
      <t>显</t>
    </r>
    <r>
      <rPr>
        <sz val="9"/>
        <rFont val="맑은 고딕"/>
        <family val="3"/>
        <charset val="129"/>
        <scheme val="minor"/>
      </rPr>
      <t xml:space="preserve">]  ESTHENIQUE </t>
    </r>
    <r>
      <rPr>
        <sz val="9"/>
        <rFont val="맑은 고딕"/>
        <family val="3"/>
        <charset val="134"/>
        <scheme val="minor"/>
      </rPr>
      <t>蜗</t>
    </r>
    <r>
      <rPr>
        <sz val="9"/>
        <rFont val="맑은 고딕"/>
        <family val="3"/>
        <charset val="129"/>
        <scheme val="minor"/>
      </rPr>
      <t>牛origin 100精</t>
    </r>
    <r>
      <rPr>
        <sz val="9"/>
        <rFont val="맑은 고딕"/>
        <family val="3"/>
        <charset val="134"/>
        <scheme val="minor"/>
      </rPr>
      <t>华</t>
    </r>
    <r>
      <rPr>
        <sz val="9"/>
        <rFont val="맑은 고딕"/>
        <family val="3"/>
        <charset val="129"/>
        <scheme val="minor"/>
      </rPr>
      <t xml:space="preserve"> 120ml</t>
    </r>
    <phoneticPr fontId="1" type="noConversion"/>
  </si>
  <si>
    <t>22.05.12
/ 25.05.11</t>
    <phoneticPr fontId="1" type="noConversion"/>
  </si>
  <si>
    <t>22.05.09
/ 25.05.08</t>
    <phoneticPr fontId="1" type="noConversion"/>
  </si>
  <si>
    <t>22.03.02
/ 25.03.01</t>
    <phoneticPr fontId="1" type="noConversion"/>
  </si>
  <si>
    <t>21.12.18
/ 24.12.17</t>
    <phoneticPr fontId="1" type="noConversion"/>
  </si>
  <si>
    <t>22.08.30
/ 25.08.29</t>
    <phoneticPr fontId="1" type="noConversion"/>
  </si>
  <si>
    <t>22.09.17
/ 25.09.16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</si>
</sst>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\(0\)"/>
  </numFmts>
  <fonts count="2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sz val="9"/>
      <name val="굴림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34"/>
      <scheme val="minor"/>
    </font>
    <font>
      <sz val="9"/>
      <name val="맑은 고딕"/>
      <family val="3"/>
      <charset val="128"/>
      <scheme val="minor"/>
    </font>
    <font>
      <sz val="9"/>
      <name val="FangSong"/>
      <family val="3"/>
      <charset val="134"/>
    </font>
    <font>
      <sz val="9"/>
      <name val="MS Gothic"/>
      <family val="3"/>
      <charset val="128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</font>
    <font>
      <sz val="9"/>
      <name val="NSimSun"/>
      <family val="3"/>
      <charset val="134"/>
    </font>
    <font>
      <sz val="9"/>
      <name val="맑은 고딕"/>
      <family val="3"/>
      <charset val="128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1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2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9" fontId="12" fillId="0" borderId="1" xfId="0" applyNumberFormat="1" applyFont="1" applyBorder="1" applyAlignment="1">
      <alignment horizontal="center" vertical="center"/>
    </xf>
    <xf numFmtId="42" fontId="3" fillId="0" borderId="0" xfId="0" applyNumberFormat="1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2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2" fontId="12" fillId="0" borderId="1" xfId="0" applyNumberFormat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2" fontId="3" fillId="4" borderId="1" xfId="0" applyNumberFormat="1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</cellXfs>
  <cellStyles count="4">
    <cellStyle name="백분율 2" xfId="3" xr:uid="{00000000-0005-0000-0000-000000000000}"/>
    <cellStyle name="통화 [0] 10" xfId="2" xr:uid="{00000000-0005-0000-0000-000001000000}"/>
    <cellStyle name="표준" xfId="0" builtinId="0"/>
    <cellStyle name="표준 3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323851</xdr:colOff>
      <xdr:row>3</xdr:row>
      <xdr:rowOff>47625</xdr:rowOff>
    </xdr:from>
    <xdr:to>
      <xdr:col>1</xdr:col>
      <xdr:colOff>574903</xdr:colOff>
      <xdr:row>3</xdr:row>
      <xdr:rowOff>828675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09651" y="676275"/>
          <a:ext cx="251052" cy="161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323850</xdr:colOff>
      <xdr:row>4</xdr:row>
      <xdr:rowOff>47625</xdr:rowOff>
    </xdr:from>
    <xdr:to>
      <xdr:col>1</xdr:col>
      <xdr:colOff>600075</xdr:colOff>
      <xdr:row>4</xdr:row>
      <xdr:rowOff>859038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9650" y="885825"/>
          <a:ext cx="276225" cy="1637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219075</xdr:colOff>
      <xdr:row>6</xdr:row>
      <xdr:rowOff>371475</xdr:rowOff>
    </xdr:from>
    <xdr:to>
      <xdr:col>1</xdr:col>
      <xdr:colOff>758894</xdr:colOff>
      <xdr:row>6</xdr:row>
      <xdr:rowOff>1000125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33400" y="4133850"/>
          <a:ext cx="539819" cy="628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219076</xdr:colOff>
      <xdr:row>7</xdr:row>
      <xdr:rowOff>314325</xdr:rowOff>
    </xdr:from>
    <xdr:to>
      <xdr:col>1</xdr:col>
      <xdr:colOff>730536</xdr:colOff>
      <xdr:row>7</xdr:row>
      <xdr:rowOff>876300</xdr:rowOff>
    </xdr:to>
    <xdr:pic>
      <xdr:nvPicPr>
        <xdr:cNvPr id="5" name="Picture 5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33401" y="5543550"/>
          <a:ext cx="511460" cy="561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285749</xdr:colOff>
      <xdr:row>9</xdr:row>
      <xdr:rowOff>76200</xdr:rowOff>
    </xdr:from>
    <xdr:to>
      <xdr:col>1</xdr:col>
      <xdr:colOff>638174</xdr:colOff>
      <xdr:row>9</xdr:row>
      <xdr:rowOff>922021</xdr:rowOff>
    </xdr:to>
    <xdr:pic>
      <xdr:nvPicPr>
        <xdr:cNvPr id="8" name="Picture 12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971549" y="2590800"/>
          <a:ext cx="352425" cy="13144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142875</xdr:colOff>
      <xdr:row>10</xdr:row>
      <xdr:rowOff>219075</xdr:rowOff>
    </xdr:from>
    <xdr:to>
      <xdr:col>1</xdr:col>
      <xdr:colOff>819150</xdr:colOff>
      <xdr:row>10</xdr:row>
      <xdr:rowOff>865293</xdr:rowOff>
    </xdr:to>
    <xdr:pic>
      <xdr:nvPicPr>
        <xdr:cNvPr id="9" name="Picture 1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28675" y="2933700"/>
          <a:ext cx="542925" cy="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114300</xdr:colOff>
      <xdr:row>11</xdr:row>
      <xdr:rowOff>200025</xdr:rowOff>
    </xdr:from>
    <xdr:to>
      <xdr:col>1</xdr:col>
      <xdr:colOff>790575</xdr:colOff>
      <xdr:row>11</xdr:row>
      <xdr:rowOff>846243</xdr:rowOff>
    </xdr:to>
    <xdr:pic>
      <xdr:nvPicPr>
        <xdr:cNvPr id="10" name="Picture 1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00100" y="3133725"/>
          <a:ext cx="571500" cy="8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381000</xdr:colOff>
      <xdr:row>5</xdr:row>
      <xdr:rowOff>222515</xdr:rowOff>
    </xdr:from>
    <xdr:to>
      <xdr:col>1</xdr:col>
      <xdr:colOff>609600</xdr:colOff>
      <xdr:row>5</xdr:row>
      <xdr:rowOff>861487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695325" y="2946665"/>
          <a:ext cx="228600" cy="63897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85725</xdr:colOff>
      <xdr:row>8</xdr:row>
      <xdr:rowOff>76200</xdr:rowOff>
    </xdr:from>
    <xdr:to>
      <xdr:col>1</xdr:col>
      <xdr:colOff>895249</xdr:colOff>
      <xdr:row>8</xdr:row>
      <xdr:rowOff>1266676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0050" y="7724775"/>
          <a:ext cx="809524" cy="1190476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12</xdr:row>
      <xdr:rowOff>285750</xdr:rowOff>
    </xdr:from>
    <xdr:to>
      <xdr:col>1</xdr:col>
      <xdr:colOff>879411</xdr:colOff>
      <xdr:row>12</xdr:row>
      <xdr:rowOff>1419225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9100" y="24136350"/>
          <a:ext cx="774636" cy="1133475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13</xdr:row>
      <xdr:rowOff>371475</xdr:rowOff>
    </xdr:from>
    <xdr:to>
      <xdr:col>1</xdr:col>
      <xdr:colOff>704789</xdr:colOff>
      <xdr:row>13</xdr:row>
      <xdr:rowOff>1380999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33400" y="25908000"/>
          <a:ext cx="485714" cy="1009524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14</xdr:row>
      <xdr:rowOff>762000</xdr:rowOff>
    </xdr:from>
    <xdr:to>
      <xdr:col>1</xdr:col>
      <xdr:colOff>800100</xdr:colOff>
      <xdr:row>14</xdr:row>
      <xdr:rowOff>1312036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33400" y="28060650"/>
          <a:ext cx="581025" cy="550036"/>
        </a:xfrm>
        <a:prstGeom prst="rect">
          <a:avLst/>
        </a:prstGeom>
      </xdr:spPr>
    </xdr:pic>
    <xdr:clientData/>
  </xdr:twoCellAnchor>
  <xdr:twoCellAnchor editAs="oneCell">
    <xdr:from>
      <xdr:col>1</xdr:col>
      <xdr:colOff>214730</xdr:colOff>
      <xdr:row>15</xdr:row>
      <xdr:rowOff>466725</xdr:rowOff>
    </xdr:from>
    <xdr:to>
      <xdr:col>1</xdr:col>
      <xdr:colOff>752385</xdr:colOff>
      <xdr:row>15</xdr:row>
      <xdr:rowOff>1771433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29055" y="28536900"/>
          <a:ext cx="537655" cy="13047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0000"/>
  </sheetPr>
  <dimension ref="A1:X20"/>
  <sheetViews>
    <sheetView tabSelected="1" zoomScale="85" zoomScaleNormal="85" workbookViewId="0">
      <pane xSplit="3" ySplit="3" topLeftCell="D4" activePane="bottomRight" state="frozen"/>
      <selection activeCell="F53" sqref="F53"/>
      <selection pane="topRight" activeCell="F53" sqref="F53"/>
      <selection pane="bottomLeft" activeCell="F53" sqref="F53"/>
      <selection pane="bottomRight" activeCell="Y14" sqref="Y14"/>
    </sheetView>
  </sheetViews>
  <sheetFormatPr defaultColWidth="9" defaultRowHeight="12" x14ac:dyDescent="0.3"/>
  <cols>
    <col min="1" max="1" width="4.125" style="7" customWidth="1"/>
    <col min="2" max="2" width="12.625" style="1" customWidth="1"/>
    <col min="3" max="3" width="40.625" style="6" customWidth="1"/>
    <col min="4" max="4" width="6.625" style="1" customWidth="1"/>
    <col min="5" max="7" width="10.625" style="5" customWidth="1"/>
    <col min="8" max="8" width="13.625" style="4" customWidth="1"/>
    <col min="9" max="12" width="4.625" style="1" customWidth="1"/>
    <col min="13" max="13" width="5.625" style="1" customWidth="1"/>
    <col min="14" max="14" width="4.625" style="1" customWidth="1"/>
    <col min="15" max="15" width="5.625" style="1" customWidth="1"/>
    <col min="16" max="18" width="4.625" style="1" customWidth="1"/>
    <col min="19" max="20" width="5.625" style="1" customWidth="1"/>
    <col min="21" max="21" width="8.625" style="3" customWidth="1"/>
    <col min="22" max="22" width="9.125" style="1" customWidth="1"/>
    <col min="23" max="23" width="10.625" style="1" customWidth="1"/>
    <col min="24" max="24" width="7.625" style="1" customWidth="1"/>
    <col min="25" max="16384" width="9" style="1"/>
  </cols>
  <sheetData>
    <row r="1" spans="1:24" ht="11.25" customHeight="1" x14ac:dyDescent="0.3">
      <c r="B1" s="2"/>
      <c r="C1" s="2"/>
      <c r="D1" s="2"/>
      <c r="E1" s="13"/>
      <c r="F1" s="13"/>
      <c r="G1" s="13"/>
    </row>
    <row r="2" spans="1:24" ht="27.95" customHeight="1" x14ac:dyDescent="0.3">
      <c r="B2" s="2"/>
      <c r="C2" s="2"/>
      <c r="D2" s="2"/>
      <c r="E2" s="13"/>
      <c r="F2" s="13"/>
      <c r="G2" s="13"/>
      <c r="I2" s="38" t="s">
        <v>22</v>
      </c>
      <c r="J2" s="38"/>
      <c r="K2" s="38"/>
      <c r="L2" s="38"/>
      <c r="M2" s="38"/>
      <c r="N2" s="38" t="s">
        <v>21</v>
      </c>
      <c r="O2" s="38"/>
      <c r="P2" s="39" t="s">
        <v>20</v>
      </c>
      <c r="Q2" s="40"/>
      <c r="R2" s="40"/>
      <c r="S2" s="40"/>
      <c r="T2" s="41"/>
      <c r="V2" s="3"/>
    </row>
    <row r="3" spans="1:24" ht="36" x14ac:dyDescent="0.3">
      <c r="A3" s="27" t="s">
        <v>19</v>
      </c>
      <c r="B3" s="27" t="s">
        <v>18</v>
      </c>
      <c r="C3" s="27" t="s">
        <v>17</v>
      </c>
      <c r="D3" s="27" t="s">
        <v>16</v>
      </c>
      <c r="E3" s="28" t="s">
        <v>15</v>
      </c>
      <c r="F3" s="28"/>
      <c r="G3" s="28"/>
      <c r="H3" s="29" t="s">
        <v>14</v>
      </c>
      <c r="I3" s="30" t="s">
        <v>9</v>
      </c>
      <c r="J3" s="30" t="s">
        <v>8</v>
      </c>
      <c r="K3" s="30" t="s">
        <v>7</v>
      </c>
      <c r="L3" s="30" t="s">
        <v>13</v>
      </c>
      <c r="M3" s="30" t="s">
        <v>12</v>
      </c>
      <c r="N3" s="30" t="s">
        <v>11</v>
      </c>
      <c r="O3" s="30" t="s">
        <v>10</v>
      </c>
      <c r="P3" s="30" t="s">
        <v>9</v>
      </c>
      <c r="Q3" s="30" t="s">
        <v>8</v>
      </c>
      <c r="R3" s="30" t="s">
        <v>7</v>
      </c>
      <c r="S3" s="30" t="s">
        <v>6</v>
      </c>
      <c r="T3" s="30" t="s">
        <v>49</v>
      </c>
      <c r="U3" s="31" t="s">
        <v>43</v>
      </c>
      <c r="V3" s="31" t="s">
        <v>5</v>
      </c>
      <c r="W3" s="32" t="s">
        <v>4</v>
      </c>
      <c r="X3" s="31" t="s">
        <v>3</v>
      </c>
    </row>
    <row r="4" spans="1:24" ht="69.95" customHeight="1" x14ac:dyDescent="0.3">
      <c r="A4" s="36">
        <v>1</v>
      </c>
      <c r="B4" s="10"/>
      <c r="C4" s="8" t="s">
        <v>68</v>
      </c>
      <c r="D4" s="10" t="s">
        <v>31</v>
      </c>
      <c r="E4" s="22">
        <v>40000</v>
      </c>
      <c r="F4" s="12"/>
      <c r="G4" s="22"/>
      <c r="H4" s="15" t="s">
        <v>32</v>
      </c>
      <c r="I4" s="20">
        <v>455</v>
      </c>
      <c r="J4" s="20">
        <v>350</v>
      </c>
      <c r="K4" s="20">
        <v>235</v>
      </c>
      <c r="L4" s="20">
        <v>48</v>
      </c>
      <c r="M4" s="20">
        <f>(O4*4)+420</f>
        <v>20272</v>
      </c>
      <c r="N4" s="20">
        <v>12</v>
      </c>
      <c r="O4" s="20">
        <f>N4*S4+115</f>
        <v>4963</v>
      </c>
      <c r="P4" s="10">
        <v>52</v>
      </c>
      <c r="Q4" s="10">
        <v>52</v>
      </c>
      <c r="R4" s="10">
        <v>180</v>
      </c>
      <c r="S4" s="10">
        <v>404</v>
      </c>
      <c r="T4" s="10">
        <f>S4+140</f>
        <v>544</v>
      </c>
      <c r="U4" s="9" t="s">
        <v>78</v>
      </c>
      <c r="V4" s="9" t="s">
        <v>40</v>
      </c>
      <c r="W4" s="11" t="s">
        <v>50</v>
      </c>
      <c r="X4" s="11" t="s">
        <v>23</v>
      </c>
    </row>
    <row r="5" spans="1:24" ht="69.95" customHeight="1" x14ac:dyDescent="0.3">
      <c r="A5" s="36">
        <v>2</v>
      </c>
      <c r="B5" s="10"/>
      <c r="C5" s="8" t="s">
        <v>35</v>
      </c>
      <c r="D5" s="10" t="s">
        <v>31</v>
      </c>
      <c r="E5" s="22">
        <v>45000</v>
      </c>
      <c r="F5" s="12"/>
      <c r="G5" s="22"/>
      <c r="H5" s="15" t="s">
        <v>30</v>
      </c>
      <c r="I5" s="24">
        <v>450</v>
      </c>
      <c r="J5" s="24">
        <v>360</v>
      </c>
      <c r="K5" s="25">
        <v>235</v>
      </c>
      <c r="L5" s="20">
        <v>48</v>
      </c>
      <c r="M5" s="20">
        <v>20700</v>
      </c>
      <c r="N5" s="20">
        <v>12</v>
      </c>
      <c r="O5" s="20">
        <v>5000</v>
      </c>
      <c r="P5" s="10">
        <v>52</v>
      </c>
      <c r="Q5" s="10">
        <v>52</v>
      </c>
      <c r="R5" s="10">
        <v>180</v>
      </c>
      <c r="S5" s="10">
        <v>412</v>
      </c>
      <c r="T5" s="10">
        <v>468</v>
      </c>
      <c r="U5" s="9" t="s">
        <v>78</v>
      </c>
      <c r="V5" s="9" t="s">
        <v>41</v>
      </c>
      <c r="W5" s="11" t="s">
        <v>50</v>
      </c>
      <c r="X5" s="11" t="s">
        <v>23</v>
      </c>
    </row>
    <row r="6" spans="1:24" ht="81.75" customHeight="1" x14ac:dyDescent="0.3">
      <c r="A6" s="36">
        <v>3</v>
      </c>
      <c r="B6" s="10"/>
      <c r="C6" s="8" t="s">
        <v>39</v>
      </c>
      <c r="D6" s="10" t="s">
        <v>29</v>
      </c>
      <c r="E6" s="22">
        <v>75000</v>
      </c>
      <c r="F6" s="12"/>
      <c r="G6" s="22"/>
      <c r="H6" s="16">
        <v>8809082371303</v>
      </c>
      <c r="I6" s="20">
        <v>455</v>
      </c>
      <c r="J6" s="20">
        <v>350</v>
      </c>
      <c r="K6" s="20">
        <v>235</v>
      </c>
      <c r="L6" s="20">
        <v>48</v>
      </c>
      <c r="M6" s="20">
        <f>(O6*4)+420</f>
        <v>8992</v>
      </c>
      <c r="N6" s="20">
        <v>12</v>
      </c>
      <c r="O6" s="20">
        <f t="shared" ref="O6:O12" si="0">N6*S6+115</f>
        <v>2143</v>
      </c>
      <c r="P6" s="10">
        <v>52</v>
      </c>
      <c r="Q6" s="10">
        <v>52</v>
      </c>
      <c r="R6" s="10">
        <v>150</v>
      </c>
      <c r="S6" s="10">
        <v>169</v>
      </c>
      <c r="T6" s="10">
        <f>S6+140</f>
        <v>309</v>
      </c>
      <c r="U6" s="9" t="s">
        <v>77</v>
      </c>
      <c r="V6" s="9" t="s">
        <v>42</v>
      </c>
      <c r="W6" s="11" t="s">
        <v>50</v>
      </c>
      <c r="X6" s="11" t="s">
        <v>23</v>
      </c>
    </row>
    <row r="7" spans="1:24" ht="110.25" customHeight="1" x14ac:dyDescent="0.3">
      <c r="A7" s="36">
        <v>4</v>
      </c>
      <c r="B7" s="10"/>
      <c r="C7" s="8" t="s">
        <v>36</v>
      </c>
      <c r="D7" s="10" t="s">
        <v>29</v>
      </c>
      <c r="E7" s="22">
        <v>75000</v>
      </c>
      <c r="F7" s="12"/>
      <c r="G7" s="22"/>
      <c r="H7" s="15" t="s">
        <v>28</v>
      </c>
      <c r="I7" s="20">
        <v>450</v>
      </c>
      <c r="J7" s="20">
        <v>310</v>
      </c>
      <c r="K7" s="20">
        <v>185</v>
      </c>
      <c r="L7" s="20">
        <v>48</v>
      </c>
      <c r="M7" s="20">
        <f>(O7*4)+420</f>
        <v>10432</v>
      </c>
      <c r="N7" s="20">
        <v>12</v>
      </c>
      <c r="O7" s="20">
        <f t="shared" si="0"/>
        <v>2503</v>
      </c>
      <c r="P7" s="10">
        <v>68</v>
      </c>
      <c r="Q7" s="10">
        <v>68</v>
      </c>
      <c r="R7" s="10">
        <v>80</v>
      </c>
      <c r="S7" s="10">
        <v>199</v>
      </c>
      <c r="T7" s="10">
        <f>S7+120</f>
        <v>319</v>
      </c>
      <c r="U7" s="9" t="s">
        <v>74</v>
      </c>
      <c r="V7" s="9" t="s">
        <v>24</v>
      </c>
      <c r="W7" s="11" t="s">
        <v>50</v>
      </c>
      <c r="X7" s="11" t="s">
        <v>23</v>
      </c>
    </row>
    <row r="8" spans="1:24" ht="93.75" customHeight="1" x14ac:dyDescent="0.3">
      <c r="A8" s="36">
        <v>5</v>
      </c>
      <c r="B8" s="10"/>
      <c r="C8" s="8" t="s">
        <v>37</v>
      </c>
      <c r="D8" s="10" t="s">
        <v>2</v>
      </c>
      <c r="E8" s="22">
        <v>75000</v>
      </c>
      <c r="F8" s="12"/>
      <c r="G8" s="22"/>
      <c r="H8" s="15" t="s">
        <v>27</v>
      </c>
      <c r="I8" s="20">
        <v>450</v>
      </c>
      <c r="J8" s="20">
        <v>310</v>
      </c>
      <c r="K8" s="20">
        <v>185</v>
      </c>
      <c r="L8" s="20">
        <v>48</v>
      </c>
      <c r="M8" s="20">
        <f>(O8*4)+420</f>
        <v>7072</v>
      </c>
      <c r="N8" s="20">
        <v>12</v>
      </c>
      <c r="O8" s="20">
        <f t="shared" si="0"/>
        <v>1663</v>
      </c>
      <c r="P8" s="10">
        <v>63</v>
      </c>
      <c r="Q8" s="10">
        <v>63</v>
      </c>
      <c r="R8" s="10">
        <v>70</v>
      </c>
      <c r="S8" s="10">
        <v>129</v>
      </c>
      <c r="T8" s="10">
        <f>S8+120</f>
        <v>249</v>
      </c>
      <c r="U8" s="9" t="s">
        <v>76</v>
      </c>
      <c r="V8" s="9" t="s">
        <v>44</v>
      </c>
      <c r="W8" s="11" t="s">
        <v>50</v>
      </c>
      <c r="X8" s="11" t="s">
        <v>23</v>
      </c>
    </row>
    <row r="9" spans="1:24" ht="102" customHeight="1" x14ac:dyDescent="0.3">
      <c r="A9" s="36">
        <v>6</v>
      </c>
      <c r="B9" s="10"/>
      <c r="C9" s="8" t="s">
        <v>54</v>
      </c>
      <c r="D9" s="10" t="s">
        <v>26</v>
      </c>
      <c r="E9" s="22">
        <v>38000</v>
      </c>
      <c r="F9" s="12"/>
      <c r="G9" s="22"/>
      <c r="H9" s="21">
        <v>8809082371419</v>
      </c>
      <c r="I9" s="20">
        <v>450</v>
      </c>
      <c r="J9" s="20">
        <v>355</v>
      </c>
      <c r="K9" s="20">
        <v>200</v>
      </c>
      <c r="L9" s="20">
        <v>63</v>
      </c>
      <c r="M9" s="20"/>
      <c r="N9" s="20" t="s">
        <v>51</v>
      </c>
      <c r="O9" s="20" t="s">
        <v>52</v>
      </c>
      <c r="P9" s="10">
        <v>47</v>
      </c>
      <c r="Q9" s="10">
        <v>47</v>
      </c>
      <c r="R9" s="10">
        <v>180</v>
      </c>
      <c r="S9" s="10">
        <v>190</v>
      </c>
      <c r="T9" s="10"/>
      <c r="U9" s="9" t="s">
        <v>53</v>
      </c>
      <c r="V9" s="9" t="s">
        <v>1</v>
      </c>
      <c r="W9" s="11" t="s">
        <v>34</v>
      </c>
      <c r="X9" s="10" t="s">
        <v>0</v>
      </c>
    </row>
    <row r="10" spans="1:24" ht="79.5" customHeight="1" x14ac:dyDescent="0.3">
      <c r="A10" s="36">
        <v>7</v>
      </c>
      <c r="B10" s="10"/>
      <c r="C10" s="8" t="s">
        <v>48</v>
      </c>
      <c r="D10" s="10" t="s">
        <v>25</v>
      </c>
      <c r="E10" s="22">
        <v>35000</v>
      </c>
      <c r="F10" s="12"/>
      <c r="G10" s="22"/>
      <c r="H10" s="15">
        <v>8809082371624</v>
      </c>
      <c r="I10" s="20">
        <v>535</v>
      </c>
      <c r="J10" s="20">
        <v>435</v>
      </c>
      <c r="K10" s="20">
        <v>200</v>
      </c>
      <c r="L10" s="20">
        <v>96</v>
      </c>
      <c r="M10" s="20">
        <f>(L10*S10)+420</f>
        <v>10500</v>
      </c>
      <c r="N10" s="20">
        <v>24</v>
      </c>
      <c r="O10" s="20">
        <f t="shared" si="0"/>
        <v>2635</v>
      </c>
      <c r="P10" s="10">
        <v>62</v>
      </c>
      <c r="Q10" s="10">
        <v>33</v>
      </c>
      <c r="R10" s="10">
        <v>152</v>
      </c>
      <c r="S10" s="10">
        <v>105</v>
      </c>
      <c r="T10" s="10">
        <f>S10+120</f>
        <v>225</v>
      </c>
      <c r="U10" s="9" t="s">
        <v>73</v>
      </c>
      <c r="V10" s="9" t="s">
        <v>38</v>
      </c>
      <c r="W10" s="11" t="s">
        <v>50</v>
      </c>
      <c r="X10" s="11" t="s">
        <v>23</v>
      </c>
    </row>
    <row r="11" spans="1:24" ht="81" customHeight="1" x14ac:dyDescent="0.3">
      <c r="A11" s="36">
        <v>8</v>
      </c>
      <c r="B11" s="10"/>
      <c r="C11" s="8" t="s">
        <v>45</v>
      </c>
      <c r="D11" s="14" t="s">
        <v>47</v>
      </c>
      <c r="E11" s="22">
        <v>39000</v>
      </c>
      <c r="F11" s="12"/>
      <c r="G11" s="22"/>
      <c r="H11" s="17">
        <v>8809082371570</v>
      </c>
      <c r="I11" s="20">
        <v>705</v>
      </c>
      <c r="J11" s="20">
        <v>450</v>
      </c>
      <c r="K11" s="20">
        <v>205</v>
      </c>
      <c r="L11" s="20">
        <v>128</v>
      </c>
      <c r="M11" s="20">
        <f>(O11*4)+420</f>
        <v>18288</v>
      </c>
      <c r="N11" s="20">
        <v>32</v>
      </c>
      <c r="O11" s="20">
        <f t="shared" si="0"/>
        <v>4467</v>
      </c>
      <c r="P11" s="10">
        <v>85</v>
      </c>
      <c r="Q11" s="10">
        <v>45</v>
      </c>
      <c r="R11" s="10">
        <v>85</v>
      </c>
      <c r="S11" s="10">
        <v>136</v>
      </c>
      <c r="T11" s="10">
        <f>S11+140</f>
        <v>276</v>
      </c>
      <c r="U11" s="9" t="s">
        <v>75</v>
      </c>
      <c r="V11" s="9" t="s">
        <v>24</v>
      </c>
      <c r="W11" s="11" t="s">
        <v>50</v>
      </c>
      <c r="X11" s="11" t="s">
        <v>23</v>
      </c>
    </row>
    <row r="12" spans="1:24" ht="79.5" customHeight="1" x14ac:dyDescent="0.3">
      <c r="A12" s="36">
        <v>9</v>
      </c>
      <c r="B12" s="10"/>
      <c r="C12" s="8" t="s">
        <v>46</v>
      </c>
      <c r="D12" s="14" t="s">
        <v>47</v>
      </c>
      <c r="E12" s="22">
        <v>39000</v>
      </c>
      <c r="F12" s="12"/>
      <c r="G12" s="22"/>
      <c r="H12" s="17">
        <v>8809082371587</v>
      </c>
      <c r="I12" s="20">
        <v>705</v>
      </c>
      <c r="J12" s="20">
        <v>450</v>
      </c>
      <c r="K12" s="20">
        <v>205</v>
      </c>
      <c r="L12" s="20">
        <v>128</v>
      </c>
      <c r="M12" s="20">
        <f>(O12*4)+420</f>
        <v>18288</v>
      </c>
      <c r="N12" s="20">
        <v>32</v>
      </c>
      <c r="O12" s="20">
        <f t="shared" si="0"/>
        <v>4467</v>
      </c>
      <c r="P12" s="10">
        <v>85</v>
      </c>
      <c r="Q12" s="10">
        <v>45</v>
      </c>
      <c r="R12" s="10">
        <v>85</v>
      </c>
      <c r="S12" s="10">
        <v>136</v>
      </c>
      <c r="T12" s="10">
        <f>S12+140</f>
        <v>276</v>
      </c>
      <c r="U12" s="9" t="s">
        <v>75</v>
      </c>
      <c r="V12" s="9" t="s">
        <v>24</v>
      </c>
      <c r="W12" s="11" t="s">
        <v>50</v>
      </c>
      <c r="X12" s="11" t="s">
        <v>23</v>
      </c>
    </row>
    <row r="13" spans="1:24" ht="132.75" customHeight="1" x14ac:dyDescent="0.3">
      <c r="A13" s="36">
        <v>10</v>
      </c>
      <c r="B13" s="10"/>
      <c r="C13" s="8" t="s">
        <v>65</v>
      </c>
      <c r="D13" s="14" t="s">
        <v>55</v>
      </c>
      <c r="E13" s="22">
        <v>38000</v>
      </c>
      <c r="F13" s="12"/>
      <c r="G13" s="22"/>
      <c r="H13" s="15">
        <v>8809082378111</v>
      </c>
      <c r="I13" s="20">
        <v>437</v>
      </c>
      <c r="J13" s="20">
        <v>335</v>
      </c>
      <c r="K13" s="20">
        <v>175</v>
      </c>
      <c r="L13" s="20">
        <v>120</v>
      </c>
      <c r="M13" s="20"/>
      <c r="N13" s="20" t="s">
        <v>56</v>
      </c>
      <c r="O13" s="20" t="s">
        <v>57</v>
      </c>
      <c r="P13" s="10">
        <v>41</v>
      </c>
      <c r="Q13" s="10">
        <v>26</v>
      </c>
      <c r="R13" s="10">
        <v>154</v>
      </c>
      <c r="S13" s="10">
        <v>75</v>
      </c>
      <c r="T13" s="10"/>
      <c r="U13" s="18"/>
      <c r="V13" s="9" t="s">
        <v>1</v>
      </c>
      <c r="W13" s="11" t="s">
        <v>58</v>
      </c>
      <c r="X13" s="11" t="s">
        <v>0</v>
      </c>
    </row>
    <row r="14" spans="1:24" ht="138.75" customHeight="1" x14ac:dyDescent="0.3">
      <c r="A14" s="36">
        <v>11</v>
      </c>
      <c r="B14" s="35"/>
      <c r="C14" s="34" t="s">
        <v>66</v>
      </c>
      <c r="D14" s="11" t="s">
        <v>59</v>
      </c>
      <c r="E14" s="19">
        <v>45000</v>
      </c>
      <c r="F14" s="12"/>
      <c r="G14" s="19"/>
      <c r="H14" s="21">
        <v>8809082375783</v>
      </c>
      <c r="I14" s="11">
        <v>440</v>
      </c>
      <c r="J14" s="11">
        <v>347</v>
      </c>
      <c r="K14" s="11">
        <v>130</v>
      </c>
      <c r="L14" s="11">
        <v>63</v>
      </c>
      <c r="M14" s="11"/>
      <c r="N14" s="33" t="s">
        <v>64</v>
      </c>
      <c r="O14" s="33" t="s">
        <v>64</v>
      </c>
      <c r="P14" s="35">
        <v>46</v>
      </c>
      <c r="Q14" s="35">
        <v>46</v>
      </c>
      <c r="R14" s="35">
        <v>109.5</v>
      </c>
      <c r="S14" s="35">
        <v>105</v>
      </c>
      <c r="T14" s="11"/>
      <c r="U14" s="9" t="s">
        <v>63</v>
      </c>
      <c r="V14" s="9" t="s">
        <v>1</v>
      </c>
      <c r="W14" s="11" t="s">
        <v>60</v>
      </c>
      <c r="X14" s="11" t="s">
        <v>61</v>
      </c>
    </row>
    <row r="15" spans="1:24" ht="162.75" customHeight="1" x14ac:dyDescent="0.3">
      <c r="A15" s="36">
        <v>12</v>
      </c>
      <c r="B15" s="35"/>
      <c r="C15" s="34" t="s">
        <v>67</v>
      </c>
      <c r="D15" s="11" t="s">
        <v>62</v>
      </c>
      <c r="E15" s="19">
        <v>48000</v>
      </c>
      <c r="F15" s="12"/>
      <c r="G15" s="19"/>
      <c r="H15" s="21">
        <v>8809082375578</v>
      </c>
      <c r="I15" s="11">
        <v>410</v>
      </c>
      <c r="J15" s="11">
        <v>332</v>
      </c>
      <c r="K15" s="11">
        <v>155</v>
      </c>
      <c r="L15" s="11">
        <v>40</v>
      </c>
      <c r="M15" s="11"/>
      <c r="N15" s="11"/>
      <c r="O15" s="11"/>
      <c r="P15" s="35">
        <v>78</v>
      </c>
      <c r="Q15" s="35">
        <v>78</v>
      </c>
      <c r="R15" s="35">
        <v>78</v>
      </c>
      <c r="S15" s="35">
        <v>199</v>
      </c>
      <c r="T15" s="11"/>
      <c r="U15" s="9" t="s">
        <v>63</v>
      </c>
      <c r="V15" s="9" t="s">
        <v>1</v>
      </c>
      <c r="W15" s="11" t="s">
        <v>60</v>
      </c>
      <c r="X15" s="11" t="s">
        <v>61</v>
      </c>
    </row>
    <row r="16" spans="1:24" ht="174" customHeight="1" x14ac:dyDescent="0.3">
      <c r="A16" s="36">
        <v>13</v>
      </c>
      <c r="B16" s="35"/>
      <c r="C16" s="34" t="s">
        <v>72</v>
      </c>
      <c r="D16" s="11" t="s">
        <v>69</v>
      </c>
      <c r="E16" s="19">
        <v>75000</v>
      </c>
      <c r="F16" s="12"/>
      <c r="G16" s="19"/>
      <c r="H16" s="23">
        <v>8809082374113</v>
      </c>
      <c r="I16" s="24">
        <v>495</v>
      </c>
      <c r="J16" s="26">
        <v>380</v>
      </c>
      <c r="K16" s="25">
        <v>205</v>
      </c>
      <c r="L16" s="11">
        <v>48</v>
      </c>
      <c r="M16" s="11"/>
      <c r="N16" s="11">
        <v>12</v>
      </c>
      <c r="O16" s="11"/>
      <c r="P16" s="35">
        <v>55</v>
      </c>
      <c r="Q16" s="35">
        <v>55</v>
      </c>
      <c r="R16" s="35">
        <v>149</v>
      </c>
      <c r="S16" s="35">
        <v>291.3</v>
      </c>
      <c r="T16" s="11"/>
      <c r="U16" s="9" t="s">
        <v>71</v>
      </c>
      <c r="V16" s="9" t="s">
        <v>1</v>
      </c>
      <c r="W16" s="11" t="s">
        <v>70</v>
      </c>
      <c r="X16" s="11" t="s">
        <v>33</v>
      </c>
    </row>
    <row r="17" spans="1:6" ht="109.5" customHeight="1" x14ac:dyDescent="0.3">
      <c r="A17" s="7">
        <v>14</v>
      </c>
      <c r="F17" s="37"/>
    </row>
    <row r="18" spans="1:6" ht="21.75" customHeight="1" x14ac:dyDescent="0.3"/>
    <row r="19" spans="1:6" ht="21" customHeight="1" x14ac:dyDescent="0.3"/>
    <row r="20" spans="1:6" ht="25.5" customHeight="1" x14ac:dyDescent="0.3"/>
  </sheetData>
  <mergeCells count="3">
    <mergeCell ref="I2:M2"/>
    <mergeCell ref="N2:O2"/>
    <mergeCell ref="P2:T2"/>
  </mergeCells>
  <phoneticPr fontId="1" type="noConversion"/>
  <pageMargins left="0.43307086614173229" right="0.31496062992125984" top="0.19685039370078741" bottom="0.15748031496062992" header="0.31496062992125984" footer="0.15748031496062992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ESTHENIQUE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2016-02-12T04:26:42Z</dcterms:created>
  <dcterms:modified xsi:type="dcterms:W3CDTF">2026-02-25T05:20:55Z</dcterms:modified>
</cp:coreProperties>
</file>