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autoCompressPictures="0" defaultThemeVersion="166925"/>
  <mc:AlternateContent xmlns:mc="http://schemas.openxmlformats.org/markup-compatibility/2006">
    <mc:Choice Requires="x15">
      <x15ac:absPath xmlns:x15ac="http://schemas.microsoft.com/office/spreadsheetml/2010/11/ac" url="C:\Users\RICH\Desktop\"/>
    </mc:Choice>
  </mc:AlternateContent>
  <xr:revisionPtr revIDLastSave="0" documentId="13_ncr:1_{07EE70B8-16A2-4718-A950-FD4766CE3D79}" xr6:coauthVersionLast="47" xr6:coauthVersionMax="47" xr10:uidLastSave="{00000000-0000-0000-0000-000000000000}"/>
  <bookViews>
    <workbookView xWindow="28680" yWindow="-120" windowWidth="29040" windowHeight="15720" xr2:uid="{00000000-000D-0000-FFFF-FFFF00000000}"/>
  </bookViews>
  <sheets>
    <sheet name="CONSLY" sheetId="1" r:id="rId1"/>
    <sheet name="L.Sanic" sheetId="5" r:id="rId2"/>
  </sheets>
  <definedNames>
    <definedName name="_xlnm._FilterDatabase" localSheetId="0" hidden="1">CONSLY!$A$2:$K$101</definedName>
    <definedName name="_xlnm._FilterDatabase" localSheetId="1" hidden="1">L.Sanic!$A$2:$K$50</definedName>
    <definedName name="_xlnm.Print_Area" localSheetId="0">CONSLY!$A$2:$J$104</definedName>
    <definedName name="_xlnm.Print_Area" localSheetId="1">L.Sanic!$A$2:$J$50</definedName>
  </definedNames>
  <calcPr calcId="19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I29" i="5" l="1"/>
  <c r="I30" i="5"/>
  <c r="I28" i="5"/>
  <c r="I27" i="5"/>
  <c r="I26" i="5"/>
  <c r="I25" i="5"/>
  <c r="I24" i="5"/>
  <c r="I23" i="5"/>
  <c r="I22" i="5"/>
  <c r="I21" i="5"/>
  <c r="H104" i="1" l="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5" i="1"/>
  <c r="H4" i="1"/>
  <c r="H3" i="1"/>
</calcChain>
</file>

<file path=xl/sharedStrings.xml><?xml version="1.0" encoding="utf-8"?>
<sst xmlns="http://schemas.openxmlformats.org/spreadsheetml/2006/main" count="1021" uniqueCount="667">
  <si>
    <t>Water, Butylene Glycol, Glycerin, Cyclopentasiloxane, Cetyl Ethylhexanoate, Cyclohexasiloxane, 1,2-Hexanediol, Arginine, Acrylates/C10-30 Alkyl Acrylate Crosspolymer, Carbomer, Hydroxyethylcellulose, Fragrance, Cucurbita Pepo (Pumpkin) Fruit Extract, Salvia Hispanica Seed Extract, Disodium EDTA, Benzotriazolyl Dodecyl p-Cresol, Sodium Hyaluronate, Alcohol, Tris(Tetramethylhydroxypiperidinol) Citrate, Hydroxypropyltrimonium Hyaluronate, Hydrolyzed Hyaluronic Acid, CI 19140, CI 15985, Sodium Acetylated Hyaluronate.</t>
  </si>
  <si>
    <t>8809446657302</t>
  </si>
  <si>
    <t>657302</t>
  </si>
  <si>
    <t>Wonder Food</t>
  </si>
  <si>
    <t>Consly Wonder Food Pumpkin and Chia Peeling Sleeping Mask, 50ml</t>
  </si>
  <si>
    <t>CONSLY</t>
  </si>
  <si>
    <t>Water, Cyclopentasiloxane, Glycereth-26, Butylene Glycol, Glycerin, Dimethicone, Juglans Regia (Walnut) Shell Powder, Betaine, Phenoxyethanol, Ammonium Acryloyldimethyltaurate/VP Copolymer, Acrylates/C10-30 Alkyl Acrylate Crosspolymer, Arginine, Xanthan Gum, Ethylhexylglycerin, Fragrance, Disodium EDTA, Benzotriazolyl Dodecyl p-Cresol, t-Butyl Alcohol, Morinda Citrifolia Extract, Cannabis Sativa Seed Extract, Saccharomyces/Xylinum/Black Tea Ferment, Alcohol, Chlorella Vulgaris Extract, Undaria Pinnatifida Extract, Porphyra Yezoensis Extract, Tris(Tetramethylhydroxypiperidinol) Citrate, CI 19140, 1,2-Hexanediol, CI 42090.</t>
  </si>
  <si>
    <t>8809446657333</t>
  </si>
  <si>
    <t>657333</t>
  </si>
  <si>
    <t>Consly Wonder Food Noni, Hemp and Kombucha Tea Moisturizing Express Wash-off Mask, 50ml</t>
  </si>
  <si>
    <t>Water, Cyclopentasiloxane, Butylene Glycol, Ethylhexyl Stearate, Glycerin, Dipropylene Glycol, Dimethicone, Betaine, Phenoxyethanol, Ammonium Acryloyldimethyltaurate/VP Copolymer, Acrylates/C10-30 Alkyl Acrylate Crosspolymer, Arginine, Fragrance, Ethylhexylglycerin, Disodium EDTA, Benzotriazolyl Dodecyl p-Cresol, Limonene, t-Butyl Alcohol, Zingiber Officinale (Ginger) Root Extract, Citrus Junos Fruit Extract, Alcohol, Tris(Tetramethylhydroxypiperidinol) Citrate, CI 15985, 1,2-Hexanediol, CI 19140.</t>
  </si>
  <si>
    <t>8809446657340</t>
  </si>
  <si>
    <t>657340</t>
  </si>
  <si>
    <t>Consly Wonder Food Ginger and Yuja Rejuvenating Sleeping Mask, 50ml</t>
  </si>
  <si>
    <t>Water, Kaolin, Glycerin, Dipropylene Glycol, Bentonite, Magnesium Aluminum Silicate, Centella Asiatica Extract, Xanthan Gum, PEG-60 Hydrogenated Castor Oil, Phenoxyethanol, Acrylates/C10-30 Alkyl Acrylate Crosspolymer, Fragrance, Menthol, Butylene Glycol, Ethylhexylglycerin, Ultramarines, Ocimum Basilicum (Basil) Leaf Extract, Cynara Scolymus (Artichoke) Leaf Extract, Disodium EDTA, Benzotriazolyl Dodecyl p-Cresol, 1,2-Hexanediol, Quartz, Sodium Hyaluronate, Hydroxycitronellal, Alcohol, CI 16185, Linalool, Tris(Tetramethylhydroxypiperidinol) Citrate, Limonene, Passiflora Incarnata Extract, Urtica Dioica (Nettle) Extract, Houttuynia Cordata Extract, Phyllostachys Nigra Leaf Extract, Polygonum Multiflorum Root Extract, Eclipta Prostrata Extract.</t>
  </si>
  <si>
    <t>8809446657319</t>
  </si>
  <si>
    <t>657319</t>
  </si>
  <si>
    <t>Consly Wonder Food Basil and Artichoke Refreshing Wash-off Mask, 50ml</t>
  </si>
  <si>
    <t>Water, Mineral Oil, Butylene Glycol, Polysorbate 60, Glyceryl Stearate, Palmitic Acid, Acrylates/C10-30 Alkyl Acrylate Crosspolymer, Arginine, Phenoxyethanol, Stearic Acid, Tocopheryl Acetate, Fragrance, Ethylhexylglycerin, Disodium EDTA, Benzotriazolyl Dodecyl p-Cresol, Bertholletia Excelsa Seed Oil, Persea Gratissima (Avocado) Oil, Arachidic Acid, Alcohol, CI 19140, Tris(Tetramethylhydroxypiperidinol) Citrate, Lauric Acid, Myristic Acid, Oleic Acid, CI 42090.</t>
  </si>
  <si>
    <t>8809446657326</t>
  </si>
  <si>
    <t>657326</t>
  </si>
  <si>
    <t>Consly Wonder Food Avocado and Brazil Nut Nutrition Sleeping Mask, 50ml</t>
  </si>
  <si>
    <t>Water, Ethylhexyl Methoxycinnamate, propanediol, Caprylic/Capric Triglyceride, Bis-Ethylhexyloxyphenol Methoxyphenyl Triazine, Terephthalylidene Dicamphor Sulfonic Acid, C12-15 Alkyl Benzoate, Isoamyl p-Methoxycinnamate, Zinc Oxide, Cetearyl Alcohol, 1,2-Hexanediol, Titanium Dioxide, Polysorbate 20, Glyceryl Stearate SE, Glyceryl Stearate, PEG-100 Stearate, Acrylates/C10-30 Alkyl Acrylate Crosspolymer, Tromethamine, Polyhydroxystearic Acid, Chlorphenesin, Snail Secretion Filtrate, Aluminum Hydroxide, Stearic Acid, Isostearic Acid, Tocopherol, Lactobacillus Ferment Lysate, Phaseolus Radiatus Seed Extract, Canavalia Gladiata Seed Extract, Glycine Soja (Soybean) Seed Extract, Lens Esculenta (Lentil) Seed Extract, Ceratonia Siliqua (Carob) Seed Extract, Pueraria Lobata Root Extract, Xanthan Gum, Tocopheryl Acetate, Ethylhexylglycerin, Sorbitan Trioleate, Glycerin, Disodium EDTA, Fragrance.</t>
  </si>
  <si>
    <t>8809809802134</t>
  </si>
  <si>
    <t>802134</t>
  </si>
  <si>
    <t>Sun Cream</t>
  </si>
  <si>
    <t>Consly Daily Protection Snail Sun Cream SPF 50/PA+++, 50ml</t>
  </si>
  <si>
    <t>Water, Ethylhexyl Methoxycinnamate, propanediol, Caprylic/Capric Triglyceride, Bis-Ethylhexyloxyphenol Methoxyphenyl Triazine, Terephthalylidene Dicamphor Sulfonic Acid, C12-15 Alkyl Benzoate, Isoamyl p-Methoxycinnamate, Zinc Oxide, Cetearyl Alcohol, 1,2-Hexanediol, Titanium Dioxide, Polysorbate 20, Glyceryl Stearate SE, Glyceryl Stearate, PEG-100 Stearate, Acrylates/C10-30 Alkyl Acrylate Crosspolymer, Tromethamine, Polyhydroxystearic Acid, Chlorphenesin, Hydrolyzed Collagen, Aluminum Hydroxide, Stearic Acid, Isostearic Acid, Tocopherol, Lactobacillus Ferment Lysate, Phaseolus Radiatus Seed Extract, Canavalia Gladiata Seed Extract, Glycine Soja (Soybean) Seed Extract, Lens Esculenta (Lentil) Seed Extract, Ceratonia Siliqua (Carob) Seed Extract, Pueraria Lobata Root Extract, Xanthan Gum, Tocopheryl Acetate, Ethylhexylglycerin, Sorbitan Trioleate, Butylene Glycol, Glycerin, Disodium EDTA, Fragrance.</t>
  </si>
  <si>
    <t>8809809802127</t>
  </si>
  <si>
    <t>802127</t>
  </si>
  <si>
    <t>Consly Daily Protection Collagen Sun Cream SPF 50/PA+++, 50ml</t>
  </si>
  <si>
    <t>Black Strap Powder, Glycerin, Propylene Glycol, Silica, PEG-60 Hydrogenated Castor Oil, Water, Centella Asiatica Leaf Extract, Chamaecyparis Obtusa Leaf Extract, Opuntia cochenillifera Extract, Hamamelis Virginiana (Witch Hazel) Extract, Juglans Regia (Walnut) Seed Extract, Fragrance, Phenoxyethanol, Coumarin.</t>
  </si>
  <si>
    <t>8809623292784</t>
  </si>
  <si>
    <t>292784</t>
  </si>
  <si>
    <t>scrub &amp; peeling</t>
  </si>
  <si>
    <t xml:space="preserve">Consly Black Sugar &amp; Walnut Skin Perfection Scrub, 120ml </t>
  </si>
  <si>
    <t>Sodium Bicarbonate, Glycerin, Water, Silica, PEG-60 Hydrogenated Castor Oil, Sodium Cocoyl Isethionate, Hippophae Rhamnoides Fruit Extract, Centella Asiatica Leaf Extract, Chamaecyparis Obtusa Leaf Extract, Calendula Officinalis Extract, Albumen, Fragrance, Phenoxyethanol, Butylphenyl Methylpropional, Linalool, Benzyl Benzoate.</t>
  </si>
  <si>
    <t>8809623292777</t>
  </si>
  <si>
    <t>292777</t>
  </si>
  <si>
    <t>Consly Baking Soda &amp; Egg Pore Minimising Scrub, 120ml</t>
  </si>
  <si>
    <t>Water, Methylpropanediol, Glycereth-26, Phenoxyethanol, Carbomer, Pyrus Pyrifolia (Pear) Fruit Extract, Triethanolamine, Polysorbate 20, Betaine, Xanthan Gum, Ethylhexylglycerin, Disodium EDTA, Allantoin, Fragrance, Glycerin, Butylene Glycol, 1,2-Hexanediol, Lactobacillus Ferment Lysate, Lactococcus Ferment Lysate, Bifida Ferment Lysate.</t>
  </si>
  <si>
    <t>8809446659054</t>
  </si>
  <si>
    <t>659054</t>
  </si>
  <si>
    <t>Probiotic</t>
  </si>
  <si>
    <t>Water, Methylpropanediol, Glycereth-26, Phenoxyethanol, Carbomer, Ficus Carica (Fig) Fruit Extract, Triethanolamine, Polysorbate 20, Betaine, Xanthan Gum, Ethylhexylglycerin, Disodium EDTA, Fragrance, Allantoin, Glycerin, Butylene Glycol, 1,2-Hexanediol, Lactobacillus Ferment Lysate, Lactococcus Ferment Lysate, Bifida Ferment Lysate.</t>
  </si>
  <si>
    <t>8809446659061</t>
  </si>
  <si>
    <t>659061</t>
  </si>
  <si>
    <t>Water, Methylpropanediol, Glycereth-26, Phenoxyethanol, Carbomer, Eriobotrya Japonica Fruit/Leaf Extract, Triethanolamine, Polysorbate 20, Betaine, Xanthan Gum, Ethylhexylglycerin, Disodium EDTA, Allantoin, Fragrance, Glycerin, Butylene Glycol, 1,2-Hexanediol, Lactobacillus Ferment Lysate, Lactococcus Ferment Lysate, Bifida Ferment Lysate.</t>
  </si>
  <si>
    <t>8809446659078</t>
  </si>
  <si>
    <t>659078</t>
  </si>
  <si>
    <t>Water, Glycerin, Dipropylene Glycol, Cetyl Ethylhexanoate, Caprylic/Capric Triglyceride, Cetearyl Alcohol, Glyceryl Stearate, Dimethicone, Butyrospermum Parkii (Shea) Butter, Polysorbate 60, Acrylates/C10-30 Alkyl Acrylate Crosspolymer, Arginine, Phenoxyethanol, PEG-100 Stearate, Ficus Carica (Fig) Fruit Extract, Fragrance, Allantoin, Tocopheryl Acetate, Ethylhexylglycerin, Xanthan Gum, Disodium EDTA, Benzotriazolyl Dodecyl p-Cresol, Butylene Glycol, 1,2-Hexanediol, Alcohol, Tris (Tetramethylhydroxypiperidinol) Citrate, Cl 16185, CI 42090.</t>
  </si>
  <si>
    <t>8809446659030</t>
  </si>
  <si>
    <t>659030</t>
  </si>
  <si>
    <t>Consly Probiotic Biome Soothing Fig Pudding Cream, 50ml</t>
  </si>
  <si>
    <t>Water, Glycerin, Dipropylene Glycol, Cetyl Ethylhexanoate, Caprylic/Capric Triglyceride, Cetearyl Alcohol, Glyceryl Stearate, Dimethicone, Butyrospermum Parkii (Shea) Butter, Polysorbate 60, Acrylates/C10-30 Alkyl Acrylate Crosspolymer, Arginine, Phenoxyethanol, PEG-100 Stearate, Pyrus Pyrifolia (Pear) Fruit Extract, Allantoin, Tocopheryl Acetate, Fragrance, Ethylhexylglycerin, Xanthan Gum, Disodium EDTA, Benzotriazolyl Dodecyl p-Cresol, Butylene Glycol,  1,2-Hexanediol, Alcohol, Tris (Tetramethylhydroxypiperidinol) Citrate, Linalool, Cl 19140, CI 15985.</t>
  </si>
  <si>
    <t>8809446659023</t>
  </si>
  <si>
    <t>659023</t>
  </si>
  <si>
    <t>Consly Probiotic Biome Balancing Wild Pear Pudding Cream, 50ml</t>
  </si>
  <si>
    <t>Water, Glycerin, Dipropylene Glycol, Cetyl Ethylhexanoate, Caprylic/Capric Triglyceride, Cetearyl Alcohol, Glyceryl Stearate, Dimethicone, Butyrospermum Parkii (Shea) Butter, Polysorbate 60, Acrylates/C10-30 Alkyl Acrylate Crosspolymer, Arginine, Phenoxyethanol, PEG-100 Stearate, Eriobotrya Japonica Fruit/Leaf Extract, Allantoin, Tocopheryl Acetate, Fragrance, Ethylhexylglycerin, Xanthan Gum, Disodium EDTA, Benzotriazolyl Dodecyl p-Cresol, Butylene Glycol, 1,2-Hexanediol, Alcohol, CI 15985, Tris (Tetramethylhydroxypiperidinol) Citrate, CI 16185.</t>
  </si>
  <si>
    <t>8809446659047</t>
  </si>
  <si>
    <t>659047</t>
  </si>
  <si>
    <t>Consly Probiotic Biome Anti-Aging Japanese Plum Pudding Cream, 50ml</t>
  </si>
  <si>
    <t>Water, Glycerin, Calcium Chloride, Ceratonia Siliqua (Carob) Gum, Xanthan Gum, Butylene Glycol, Ethyl Hexanediol, PEG-60 Hydrogenated Castor Oil, Citrus Grandis (Grapefruit) Seed Extract, Bambusa Textilis Stem Extract, Pinus Palustris Leaf Extract, Phenoxyethanol, Scutellaria Baicalensis Root Extract, Camellia Sinensis Leaf Extract, Houttuynia Cordata Extract, Artemisia Princeps Leaf Extract, Citrus Junos Fruit Extract, 1,2-Hexanediol, Caprylyl Glycol, Chondrus Crispus Powder, Chromium Oxide Greens (CI 77288), Chlorphenesin, Ethylhexylglycerin, Synthetic Fluorphlogopite, Titanium Dioxide, CI 77499, Adenosine, Hydroxyethylcellulose, Disodium EDTA, Fragrance, Acetyl Hexapeptide-8, Astaxanthin, Dipeptide Diaminobutyroyl Benzylamide Diacetate.</t>
  </si>
  <si>
    <t>8809239804500</t>
  </si>
  <si>
    <t>804500</t>
  </si>
  <si>
    <t>Korean Exotics</t>
  </si>
  <si>
    <t>CONSLY Hydrogel Syn-Ake Eye Patches, 60pcs</t>
  </si>
  <si>
    <t>Water, Glycerin, Calcium Chloride, Ceratonia Siliqua (Carob) Gum, Xanthan Gum, Butylene Glycol, Butyrospermum Parkii (Shea) Butter, Ethyl Hexanediol, PEG-60 Hydrogenated Castor Oil, Citrus Grandis (Grapefruit) Seed Extract, Bambusa Textilis stem Extract, Pinus Palustris leaf Extract, Phenoxyethanol, Scutellaria Baicalensis Root Extract, Camellia Sinensis Leaf Extract, Houttuynia Cordata Extract, Artemisia Princeps Leaf Extract, Citrus Junos Fruit Extract, 1,2-Hexanediol, Caprylyl Glycol, Chondrus Crispus Powder, Chlorphenesin, Ultramarines (CI 77007), Ethylhexylglycerin, Hydrolyzed Collagen, Hydrolyzed Elastin, Synthetic Fluorphlogopite, Titanium Dioxide, Hydroxyethylcellulose, Disodium EDTA, Fragrance, Shark Fin Extract, Astaxanthin.</t>
  </si>
  <si>
    <t>8809239804494</t>
  </si>
  <si>
    <t>804494</t>
  </si>
  <si>
    <t>CONSLY Hydrogel Shark Fin Eye Patches, 60pcs</t>
  </si>
  <si>
    <t>Water, Glycerin, Calcium Chloride, Ceratonia Siliqua (Carob) Gum , Xanthan Gum, Butylene Glycol, Niacinamide, Ethyl Hexanediol, PEG-60 Hydrogenated Castor Oil, Citrus Grandis (Grapefruit) Seed Extract, Bambusa Textilis Stem Extract, Pinus Palustris Leaf Extract, Phenoxyethanol, Scutellaria Baicalensis Root Extract  , Camellia Sinensis Leaf Extract, Houttuynia Cordata Extract, Artemisia Princeps Leaf Extract, Citrus Junos Fruit Extract, 1,2-Hexanediol , Caprylyl Glycol, CI 77007, Chondrus Crispus Powder , Chlorphenesin, Allantoin, Ethylhexylglycerin, Synthetic Fluorphlogopite, Titanium Dioxide, Hydroxyethylcellulose  , Disodium EDTA, Fragrance, Seahorse Extract, Caffeine.</t>
  </si>
  <si>
    <t>8809239804487</t>
  </si>
  <si>
    <t>804487</t>
  </si>
  <si>
    <t>CONSLY Hydrogel Seahorse Eye Patches, 60pcs</t>
  </si>
  <si>
    <t>Water, Glycerin, Calcium Chloride, Ceratonia Siliqua (Carob) Gum, Xanthan Gum, Butylene Glycol, Butyrospermum Parkii (Shea) Butter, Ethyl Hexanediol, PEG-60 Hydrogenated Castor Oil, Citrus Grandis (Grapefruit) Seed Extract, Bambusa Textilis Stem Extract, Pinus Palustris Leaf Extract, Phenoxyethanol, Scutellaria Baicalensis Root Extract, Camellia Sinensis Leaf Extract, Houttuynia Cordata Extract, Artemisia Princeps Leaf Extract, Citrus Junos Fruit Extract, 1,2-Hexanediol, Caprylyl Glycol, Chondrus Crispus Powder, Chlorphenesin, Swiftlet Nest Extract, Ethylhexylglycerin, Sodium Hyaluronate, Ceramide NP, Synthetic Fluorphlogopite, CI 77891, Hydroxyethylcellulose, CI77288, Ultramarines (CI 77007), Disodium EDTA, Fragrance, Tocopheryl Acetate.</t>
  </si>
  <si>
    <t>8809239804470</t>
  </si>
  <si>
    <t>804470</t>
  </si>
  <si>
    <t>CONSLY Hydrogel Bird's Nest Eye Patches, 60pcs</t>
  </si>
  <si>
    <t>Water, Cetearyl Alcohol, Glycerin, Mineral Oil, Hydrolyzed Collagen, Vanilla Planifolia Fruit Extract, Glyceryl Stearate, PEG-100 Stearate, Triethanolamine, Carbomer, Methylparaben, Sorbitan Sesquioleate, Xanthan Gum, Propylparaben, Fragrance.</t>
  </si>
  <si>
    <t>291695</t>
  </si>
  <si>
    <t>Hand Care, Dessert Time</t>
  </si>
  <si>
    <t>Consly Dessert Time Vanilla Cheesecake Hand Cream, 100ml</t>
  </si>
  <si>
    <t>Water, Cetearyl Alcohol, Glycerin, Mineral Oil, Hydrolyzed Collagen, Caffeine, Glyceryl Stearate, PEG-100 Stearate, Triethanolamine, Carbomer, Methylparaben, Sorbitan Sesquioleate, Xanthan Gum, Propylparaben, Fragrance.</t>
  </si>
  <si>
    <t>291688</t>
  </si>
  <si>
    <t>Consly Dessert Time Tiramisu Hand Cream, 100ml</t>
  </si>
  <si>
    <t>Water, Glycerin, Mineral Oil, Cetearyl Alcohol, Polysorbate 60, Glyceryl Stearate, Dimethicone, Petrolatum, Palmitic Acid, Stearic Acid, Carbomer, Phenoxyethanol, Triethanolamine, Fragrance, Fragaria Ananassa (Strawberry) Fruit Extract, Disodium EDTA, Arachidic Acid, Butylene Glycol, 1,2-Hexanediol, Lauric Acid, Myristic Acid, Oleic Acid, Limonene.</t>
  </si>
  <si>
    <t>291671</t>
  </si>
  <si>
    <t>Consly Dessert Time Strawberry Sorbet Hand Cream, 100ml</t>
  </si>
  <si>
    <t>Water, Cetearyl Alcohol, Glycerin, Mineral Oil, Hydrolyzed Collagen, Theobroma Cacao (Cocoa) Extract, Glyceryl Stearate, PEG-100 Stearate, Triethanolamine, Carbomer, Methylparaben, Sorbitan Sesquioleate, Xanthan Gum, Propylparaben, Fragrance.</t>
  </si>
  <si>
    <t>291701</t>
  </si>
  <si>
    <t>Consly Dessert Time Chocolate Cookie Hand Cream, 100ml</t>
  </si>
  <si>
    <t>Water, Glycerin, Mineral Oil, Cetearyl Alcohol, Polysorbate 60, Glyceryl Stearate, Dimethicone, Petrolatum, Palmitic Acid, Stearic Acid, Carbomer, Phenoxyethanol, Triethanolamine, Snail Extract, Fragrance, Disodium EDTA, Linalool, Benzyl Benzoate, Arachidic Acid, Butylene Glycol, Alpha-Isometyl Ionone, Hexyl Cinnamal, 1,2-Hexanediol, Limonene, Lauric Acid, Myristic Acid, Oleic Acid.</t>
  </si>
  <si>
    <t>291619</t>
  </si>
  <si>
    <t>Hand Care, Classic Line</t>
  </si>
  <si>
    <t>Consly Snail Hand Essence Cream, 100ml</t>
  </si>
  <si>
    <t>Water, Cetearyl Alcohol, Glycerin, Mineral Oil, Hydrolyzed Collagen, Butyrospermum Parkii (Shea) Butter Extract, Glyceryl Stearate, PEG-100 Stearate, Triethanolamine, Carbomer, Methylparaben, Sorbitan Ses-quioleate, Xanthan Gum, Propylparaben, Fragrance.</t>
  </si>
  <si>
    <t>291657</t>
  </si>
  <si>
    <t>Consly Shea Butter Hand Essence Cream, 100ml</t>
  </si>
  <si>
    <t>Water, Cetearyl Alcohol, Glycerin, Mineral Oil, Hydrolyzed Collagen, Prunus Persica (Peach) Fruit Extract, Glyceryl Stearate, PEG-100 Stearate, Triethanolamine, Carbomer, Methylparaben, Sorbitan sesquioleate, Xanthan Gum, Propylparaben, Fragrance.</t>
  </si>
  <si>
    <t>291640</t>
  </si>
  <si>
    <t>Consly Peach Hand Essence Cream, 100ml</t>
  </si>
  <si>
    <t>Water, Glycerin, Mineral Oil, Cetearyl Alcohol, Polysorbate 60, Glyceryl Stearate, Dimethicone, Petrolatum, Palmitic Acid, Stearic Acid, Carbomer, Phenoxyethanol, Triethanolamine, Fragrance, Disodium EDTA, Butylene Glycol, Arachidic Acid, 1,2-Hexanediol, Lauric Acid, Myristic Acid, Oleic Acid, Hydrolyzed Collagen.</t>
  </si>
  <si>
    <t>291626</t>
  </si>
  <si>
    <t>Consly Collagen Hand Essence Cream, 100ml</t>
  </si>
  <si>
    <t>Water, Cetearyl Alcohol, Glycerin, Mineral Oil, Hydrolyzed Collagen, Musa Sapientum (Banana) Fruit Extract, Glyceryl Stearate, PEG-100 Stearate, Triethanolamine, Carbomer, Methylparaben, Sorbitan Sesquioleate, Xanthan Gum, Propylparaben, Fragrance.</t>
  </si>
  <si>
    <t>291633</t>
  </si>
  <si>
    <t>Consly Banana Hand Essence Cream, 100ml</t>
  </si>
  <si>
    <t>Water, Glycerin, Mineral Oil, Cetearyl Alcohol, Polysorbate 60, Glyceryl Stearate, Dimethicone, Petrolatum, Palmitic Acid, Stearic Acid, Carbomer, Phenoxyethanol, Triethanolamine, Fragrance, Persea Gratissima (Avocado) Fruit Extract, Disodium EDTA, Arachidic Acid, Butylene Glycol, 1,2-Hexanediol, Lauric Acid, Myristic Acid, Oleic Acid.</t>
  </si>
  <si>
    <t>291664</t>
  </si>
  <si>
    <t>Consly Avocado Hand Essence Cream, 100ml</t>
  </si>
  <si>
    <t>Water, Glycerin, Mineral Oil, Stearyl Alcohol, Glyceryl Stearate, PEG-100 Stearate, Alcohol, Sorbitan Stearate, Methylparaben, Polysorbate 60, Carbomer, Triethanolamine, Panthenol, Fragrance, Disodium EDTA, Lavandula Angustifolia (Lavender) Extract, Centella Asiatica Extract, Calendula Officinalis Extract, Hamamelis Virginiana (Witch Hazel) Extract, Ananas Sativus (Pineapple) Fruit Extract, Zingiber Officinale (Ginger) Root Extract.</t>
  </si>
  <si>
    <t>292197</t>
  </si>
  <si>
    <t>Foot Care</t>
  </si>
  <si>
    <t>Consly Ultra Softening Foot Cream, 100ml</t>
  </si>
  <si>
    <t>Water, Glycerin, Mineral Oil, Stearyl Alcohol, Glyceryl Stearate, PEG-100 Stearate, Alcohol, Sorbitan Stearate, Methylparaben, Polysorbate 60, Carbomer, Triethanolamine, Panthenol, Fragrance, Disodium EDTA, Lavandula Angustifolia (Lavender) Extract, Centella Asiatica Extract, Calendula Officinalis Extract, Hamamelis Virginiana (Witch Hazel) Extract, Mentha Piperita (Peppermint) Oil, Menthol, Citrus Aurantifolia (Lime) Fruit Extract.</t>
  </si>
  <si>
    <t>292203</t>
  </si>
  <si>
    <t>Consly Refreshing Foot Cream, 100ml</t>
  </si>
  <si>
    <t>Water, Glycerin, Mineral Oil, Сetearyl Alcohol, Glyceryl Stearate, PEG-100 Stearate, Alcohol, Theobroma Cacao (Cocoa) Seed Extract, Juglans Regia (Walnut) Seed Extract, Centella Asiatica Extract, Calendula Officinalis Extract, Hamamelis Virginiana (Witch Hazel) Extract, Panthenol, Carbomer, Triethanolamine, Polysorbate 60, Sorbitan Stearate, Methylparaben, Menthol, Disodium EDTA, Fragrance.</t>
  </si>
  <si>
    <t>293590</t>
  </si>
  <si>
    <t>Consly Super Nourishing Foot Cream, 100ml</t>
  </si>
  <si>
    <t>Water, Glycerin, Mineral Oil, Сetearyl Alcohol, Glyceryl Stearate, PEG-100 Stearate, Alcohol, Brassica Oleracea Acephala Leaf Extract, Cynara Scolymus (Artichoke) Leaf Extract, Centella Asiatica Extract, Calendula Officinalis Extract, Hamamelis Virginiana (Witch Hazel) Extract, Panthenol, Carbomer, Triethanolamine, Polysorbate 60, Sorbitan Stearate, Methylparaben, Menthol, Disodium EDTA, Fragrance.</t>
  </si>
  <si>
    <t>8809623293583</t>
  </si>
  <si>
    <t>293583</t>
  </si>
  <si>
    <t>Consly Moisturizing Foot Cream, 100ml</t>
  </si>
  <si>
    <t>Water, Glycerin, Alcohol, Propylene Glycol, Phenoxyethanol, Snail Secretion Filtrate, Hippophae Rhamnoides Fruit Extract, Portulaca Oleracea Extract, Camellia Sinensis Leaf Extract, PEG-60 Hydrogenated Castor Oil, Sodium Hyaluronate, Carbomer, Triehtanolamine, Fragrance, Amaranth.</t>
  </si>
  <si>
    <t>2004231619091 8809623292746</t>
  </si>
  <si>
    <t>292746</t>
  </si>
  <si>
    <t>Face care, Classic line, Mists</t>
  </si>
  <si>
    <t>Consly Snail Repairing Gel Mist, 120ml</t>
  </si>
  <si>
    <t>Water, Glycerin, Alcohol, Propylene Glycol, Phenoxyethanol, Hydrolyzed Collagen, Hippophae Rhamnoides Fruit Extract, Portulaca Oleracea Extract, Camellia Sinensis Leaf Extract, PEG-60 Hydrogenated Castor Oil, Sodium Hyaluronate, Carbomer, Triehtanolamine, Fragrance, Tartrazine, Brilliant Blue FCF.</t>
  </si>
  <si>
    <t>292739</t>
  </si>
  <si>
    <t>Consly Collagen Refreshing Gel Mist, 120ml</t>
  </si>
  <si>
    <t>Water, Glycerin, Alcohol, Propylene Glycol, Phenoxyethanol, Hyaluronic Acid, Hippophae Rhamnoides Fruit Extract, Portulaca Oleracea Extract, Camellia Sinensis Leaf Extract, PEG-60 Hydrogenated Castor Oil, Sodium Hyaluronate, Carbomer, Triehtanolamine, Fragrance, Tartrazine, Brilliant Blue FCF.</t>
  </si>
  <si>
    <t>292999</t>
  </si>
  <si>
    <t>Consly Hyaluronic Acid Hydrating Gel Mist, 120ml</t>
  </si>
  <si>
    <t>Water, Glycerin, Alcohol, Propylene Glycol, Phenoxyethanol, Aloe Barbadensis Leaf Extract, Hippophae Rhamnoides Fruit Extract, Portulaca Oleracea Extract, Camellia Sinensis Leaf Extract, PEG-60 Hydrogenated Castor Oil, Sodium Hyaluronate, Carbomer, Triehtanolamine, Fragrance, Brilliant Blue, Tartrazine.</t>
  </si>
  <si>
    <t>292982</t>
  </si>
  <si>
    <t>Consly Aloe Soothing Gel Mist, 120ml</t>
  </si>
  <si>
    <t>Water, Cyclopentasiloxane, Propylene Glycol, Glycerin, Cyclohexasiloxane, Cetearyl Alcohol, Glyceryl Stearate, Beeswax, PEG-100 Stearate, Dimethicone, Sorbitan Sesquioleate, Phenoxyethanol, Acrylates/C10-30 Alkyl Acrylate Crosspolymer, Triethanolamine, Fragrance, Betaine, Tocopheryl Acetate, Ethylhexylglycerin, Disodium EDTA, Allantoin, Limonene, Vitis Vinifera (Grape) Seed Oil, Aloe Barbadensis Leaf Extract, Melaleuca Alternifolia (Tea Tree) Extract, Calendula Officinalis Extract, Centella Asiatica Extract, 1,2-Hexanediol, Butylene Glycol, Propanediol, Sodium Hyaluronate Crosspolymer, Hydrolyzed Glycosaminoglycans, Sodium Hyaluronate, Benzyl Glycol, Hydrolyzed Hyaluronic Acid, Hyaluronic Acid, Raspberry Ketone.</t>
  </si>
  <si>
    <t>291985</t>
  </si>
  <si>
    <t>Face care, Classic line</t>
  </si>
  <si>
    <t>Consly Tea Tree Anti-Blemish Cream, 70ml</t>
  </si>
  <si>
    <t>Water, Mineral Oil, Glycerin, Cetearyl Alcohol, Glyceryl Stearate, Beeswax, PEG-100 Stearate, Dimethicone, Sorbitan Sesquioleate, Phenoxyethanol, Acrylates/C10-30 Alkyl Acrylate Crosspolymer, Triethanolamine, Fragrance, Betaine, Tocopheryl Acetate, Ethylhexylglycerin, Linalool, Disodium EDTA, Allantoin, Benzyl Benzoate, Alpha-Isometyl Ionone, Hexyl Cinnamal, Limonene, Vitis Vinifera (Grape) Seed Oil, Aloe Barbadensis Leaf Extract, Calendula Officinalis Extract, Cocos Nucifera (Coconut) Fruit Extract, Centella Asiatica Extract, 1,2-Hexanediol, Propanediol, Butylene Glycol, Sodium Hyaluronate Crosspolymer, Hydrolyzed Glycosaminoglycans, Sodium Hyaluronate, Benzyl Glycol, Hydrolyzed Hyaluronic Acid, Hyaluronic Acid, Raspberry Ketone.</t>
  </si>
  <si>
    <t>291978</t>
  </si>
  <si>
    <t>Consly Hyaluronic Acid Moisturizing Cream, 70ml</t>
  </si>
  <si>
    <t>Water, Cetyl Ethylhexanoate, Glycerin, Butylene Glycol, Cetearyl Alcohol, Glyceryl Stearate, Beeswax, PEG-100 Stearate, Dimethicone, Sorbitan Sesquioleate, Phenoxyethanol, Acrylates/C10-30 Alkyl Acrylate Crosspolymer, Triethanolamine, Fragrance, Betaine, Tocopheryl Acetate, Ethylhexylglycerin, Disodium EDTA, Allantoin, Linalool, Hexyl Cinnamal, Vitis Vinifera (Grape) Seed Oil, Aloe Barbadensis Leaf Extract, Cocos Nucifera (Coconut) Fruit Extract, Centella Asiatica Extract, Propanediol, 1,2-Hexanediol, Sodium Hyaluronate Crosspolymer, Hydrolyzed Glycosaminoglycans, Sodium Hyaluronate, Hydrolyzed Collagen, Benzyl Glycol, Hydrolyzed Hyaluronic Acid, Hyaluronic Acid, Raspberry Ketone.</t>
  </si>
  <si>
    <t>291954</t>
  </si>
  <si>
    <t>Consly Collagen Lifting&amp;Firming Cream, 70ml</t>
  </si>
  <si>
    <t>Water, Cetyl Ethylhexanoate, Glycerin, Butylene Glycol, Cetearyl Alcohol, Glyceryl Stearate, Beeswax, PEG-100 Stearate, Dimethicone, Sorbitan Sesquioleate, PEG-90M, Phenoxyethanol, Acrylates/C10-30 Alkyl Acrylate Crosspolymer, Triethanolamine, Fragrance, Betaine, Tocopheryl Acetate, Ethylhexylglycerin, Disodium EDTA, Allantoin, Benzyl Salicylate, Hexyl Cinnamal, Linalool, Vitis Vinifera (Grape) Seed Oil, Aloe Barbadensis Leaf Extract, Centella Asiatica Extract, Snail Secretion Filtrate, Propanediol, 1,2-Hexanediol, Sodium Hyaluronate Crosspolymer, Hydrolyzed Glycosaminoglycans, Sodium Hyaluronate, Benzyl Glycol, Hydrolyzed Hyaluronic Acid, Hyaluronic Acid, Raspberry Ketone.</t>
  </si>
  <si>
    <t>291947</t>
  </si>
  <si>
    <t>Consly Black Snail All-In-One Repair Cream, 70ml</t>
  </si>
  <si>
    <t>Water, Glycerin, Hydrogenated Polydecene, Butylene Glycol, Hyaluronic Acid, Vitis Vinifera (Grape) Seed Oil, Caprylic/Capric Triglyceride, Polsorbate 60, Glyceryl Stearate PEG-100 Stearate, Glyceryl Stearate, Carbomer, Triethanolamine, Propylparaben, Disodium EDTA, Allantoin, Panthenol, Dimethicone, Beeswax, Butyrospermum Parkii (Shea) Butter, Stearyl Alcohol, Sorbitan Sesquioleate, Perfume, Caviar Extract, Centella Asiatica Extract, Hamamelis Virginiana (Witch Hazel) Extract, Thuja Orientalis Extract, Methylparaben, Synthetic Fluorphlogopite (and) Tin Oxide (and) Titanium Dioxide (and) Ferrous oxide.</t>
  </si>
  <si>
    <t>291961</t>
  </si>
  <si>
    <t>Consly Black Caviar Anti-Wrinkle Cream, 70ml</t>
  </si>
  <si>
    <t>Water, Glycerin, Propylene Glycol, Alcohol, Hydroxyethylcellulose, Carbomer, Disodium EDTA, Allantoin, PEG-60 Hydrogenated Castor Oil, Methylparaben, Phenoxyethanol, Triethanolamine, Fragrance, Sodium Hyaluronate, Passiflora Edulis Fruit Extract.</t>
  </si>
  <si>
    <t>291459</t>
  </si>
  <si>
    <t>Exotic fruits</t>
  </si>
  <si>
    <t>Water, Glycerin, Propylene Glycol, Alcohol, Hydroxyethylcellulose, Carbomer, Disodium EDTA, Allantoin, PEG-60 Hydrogenated Castor Oil, Methylparaben, Phenoxyethanol, Triethanolamine, Fragrance, Sodium Hyaluronate, Carica Papaya (Papaya) Fruit Extract.</t>
  </si>
  <si>
    <t>291442</t>
  </si>
  <si>
    <t>Water, Glycerin, Propylene Glycol, Alcohol, Hydroxyethylcellulose, Carbomer, Disodium EDTA, Allantoin, PEG-60 Hydrogenated Castor Oil, Methylparaben, Phenoxyethanol, Triethanolamine, Fragrance, Sodium Hyaluronate, Garcinia Mangostana Fruit Extract.</t>
  </si>
  <si>
    <t>291411</t>
  </si>
  <si>
    <t xml:space="preserve">Water, Glycerin, Propylene Glycol, Alcohol, Hydroxyethylcellulose, Carbomer, Disodium EDTA, Allantoin, PEG-60 Hydrogenated Castor Oil, Methylparaben, Phenoxyethanol, Triethanolamine, Fragrance, Sodium Hyaluronate, Mangifera Indica (Mango) Fruit Extract. </t>
  </si>
  <si>
    <t>291404</t>
  </si>
  <si>
    <t>Water, Glycerin, Propylene Glycol, Alcohol, Hydroxyethylcellulose, Carbomer, Disodium EDTA, Allantoin, PEG-60 Hydrogenated Castor Oil, Methylparaben, Phenoxyethanol, Triethanolamine, Fragrance, Sodium Hyaluronate, Litchi Chinesis Fruit Extract.</t>
  </si>
  <si>
    <t>291435</t>
  </si>
  <si>
    <t>Water, Glycerin, Propylene Glycol, Alcohol, Hydroxyethylcellulose, Carbomer, Disodium EDTA, Allantoin, PEG-60 Hydrogenated Castor Oil, Methylparaben, Phenoxyethanol, Triethanolamine, Fragrance, Sodium Hyaluronate, Hylocereus Undatus Fruit Extract.</t>
  </si>
  <si>
    <t>8809623291398</t>
  </si>
  <si>
    <t>291398</t>
  </si>
  <si>
    <t>Water, Glycerin, Propylene Glycol, Alcohol, Hydroxyethylcellulose, Carbomer, Disodium EDTA, Allantoin, PEG-60 Hydrogenated Castor Oil, Methylparaben, Phenoxyethanol, Triethanolamine, Fragrance, Sodium Hyaluronate, Averrhoa Carambola Fruit Extract.</t>
  </si>
  <si>
    <t>8809623291466</t>
  </si>
  <si>
    <t>291466</t>
  </si>
  <si>
    <t xml:space="preserve">Water, Glycerin, Propylene Glycol, Alcohol, Hydroxyethylcellulose, Carbomer, Disodium EDTA, Allantoin, PEG-60 Hydrogenated Castor Oil, Methylparaben, Phenoxyethanol, Triethanolamine, Fragrance, Sodium Hyaluronate, Citronella Microcarpa Fruit Extract. </t>
  </si>
  <si>
    <t>8809623291428</t>
  </si>
  <si>
    <t>291428</t>
  </si>
  <si>
    <t>Water, Glycerin,  Steartrimonium Methosulfate, Propylene Glycol, Carbomer, Cellulose, Polysorbate60, Glycolic Acid, Salicylic Acid, Citrofortunella Microcarpa Fruit Extract, Gluconolactone, Hamamelis Virginiana (Witch Hazel) Extract, Camellia Sinensis Leaf Extract, Rosa Centifolia Flower Water, Triethanolamine, Disodium  EDTA, Allantoin, Phenoxyethanol, Fragrance.</t>
  </si>
  <si>
    <t>2037282642244 8809426959204</t>
  </si>
  <si>
    <t>959204</t>
  </si>
  <si>
    <t>deep cleansing, peeling</t>
  </si>
  <si>
    <t>CONSLY Intense Face Peeling with Calamansi and AHA/BHA/PHA, 120ml</t>
  </si>
  <si>
    <t>Water, Glycerin, Steartrimonium Methosulfate, Propylene Glycol, Carbomer, Hyaluronic Acid, Cellulose, Polysorbate60, Agave Americana Leaf Extract, Hamamelis Virginiana (Witch Hazel) Extract, Camellia Sinensis Leaf Extract , Rosa Centifolia Flower Water , Triethanolamine, Disodium  EDTA, Allantoin, Phenoxyethanol, Fragrance.</t>
  </si>
  <si>
    <t>2037282637721 8809426959198</t>
  </si>
  <si>
    <t>959198</t>
  </si>
  <si>
    <t>Water, Methylpropanediol, Glycereth-26, Phenoxyethanol, Carbomer, Triethanolamine, Polysorbate 20, Fragrance, Betaine, Xanthan Gum, charcoal powder, Ethylhexylglycerin, Disodium EDTA, Allantoin, Butylene Glycol, 1,2-Hexanediol, Glycerin, Limonene, Benzyl Salicylate, Niacinamide, Silver.</t>
  </si>
  <si>
    <t>8809446655445</t>
  </si>
  <si>
    <t>655445</t>
  </si>
  <si>
    <t>Darker Than Black</t>
  </si>
  <si>
    <t>Water, Methylpropanediol, Glycereth-26, Phenoxyethanol, Carbomer, Triethanolamine, Polysorbate 20, Betaine, Xanthan Gum, charcoal powder, Ethylhexylglycerin, Disodium EDTA, Allantoin, Fragrance, Butylene Glycol, 1,2-Hexanediol, Glycerin, Lavandula Angustifolia (Lavender) Flower Extract, Melissa Officinalis Leaf  Extract, Chamomilla Recutita (Matricaria) Flower Extract, Rosmarinus Officinalis (Rosemary) Leaf Extract, Salicylic Acid, Vinegar, Citric Acid, Sodium Benzoate.</t>
  </si>
  <si>
    <t>8809446655452</t>
  </si>
  <si>
    <t>655452</t>
  </si>
  <si>
    <t>Water, Methylpropanediol, Glycereth-26, Phenoxyethanol, Carbomer, Triethanolamine, Polysorbate 20, Betaine, Xanthan Gum, charcoal powder, Ethylhexylglycerin, Disodium EDTA, Allantoin, Fragrance, Butylene Glycol, 1,2-Hexanediol, Glycerin, Zinc Oxide, Volcanic Ash, Kaolin.</t>
  </si>
  <si>
    <t>8809446655469</t>
  </si>
  <si>
    <t>655469</t>
  </si>
  <si>
    <t>Water, Dipropylene Glycol, Glycerin, Methylpropanediol, Phenoxyethanol, PEG-60 Hydrogenated Castor Oil, Carbomer, Triethanolamine, Betaine, Ethylhexylglycerin, Xanthan Gum, Disodium EDTA, Fragrance, Butylene Glycol, 1,2-Hexanediol, Sodium Hyaluronate, Dipeptide Diaminobutyroyl Benzylamide Diacetate.</t>
  </si>
  <si>
    <t>8809446658477</t>
  </si>
  <si>
    <t>658477</t>
  </si>
  <si>
    <t>Daily Solution</t>
  </si>
  <si>
    <t>Water, Dipropylene Glycol, Glycerin, Methylpropanediol, Phenoxyethanol, PEG-60 Hydrogenated Castor Oil, Carbomer, Triethanolamine, Betaine, Ethylhexylglycerin, Xanthan Gum, Disodium EDTA, Snail Secretion Filtrate, Butylene Glycol, Fragrance, 1,2-Hexanediol, Sodium Hyaluronate.</t>
  </si>
  <si>
    <t>8809446658422</t>
  </si>
  <si>
    <t>658422</t>
  </si>
  <si>
    <t>Water, Dipropylene Glycol, Glycerin, Methylpropanediol, Phenoxyethanol, PEG-60 Hydrogenated Castor Oil, Carbomer, Triethanolamine, Betaine, Panax Ginseng Root Extract, Ethylhexylglycerin, Xanthan Gum, Disodium EDTA, Fragrance, Butylene Glycol, 1,2-Hexanediol, Sodium Hyaluronate.</t>
  </si>
  <si>
    <t>8809446658415</t>
  </si>
  <si>
    <t>658415</t>
  </si>
  <si>
    <t>Water, Dipropylene Glycol, Glycerin, Methylpropanediol, Phenoxyethanol, PEG-60 Hydrogenated Castor Oil, Carbomer, Triethanolamine, Betaine, Pearl Extract, Ethylhexylglycerin, Xanthan Gum, Disodium EDTA, Fragrance, Butylene Glycol, 1,2-Hexanediol, Sodium Hyaluronate.</t>
  </si>
  <si>
    <t>8809446658491</t>
  </si>
  <si>
    <t>658491</t>
  </si>
  <si>
    <t>Water, Dipropylene Glycol, Glycerin, Methylpropanediol, Phenoxyethanol, PEG-60 Hydrogenated Castor Oil, Carbomer, Triethanolamine, Betaine, Ethylhexylglycerin, Xanthan Gum, Disodium EDTA, Fragrance, Butylene Glycol, Hippophae Rhamnoides Extract, Vaccinium Myrtillus Fruit Extract, Euterpe Oleracea Fruit Extract, Ribes Nigrum (Black Currant) Fruit Extract, Enantia Chlorantha Bark Extract, Milk Protein Extract, Dioscorea Japonica Root Extract, Vaccinium Macrocarpon (Cranberry) Fruit Extract, Carica Papaya (Papaya) Fruit Extract, Hibiscus Sabdariffa Flower Extract, 1,2-Hexanediol, Sodium Hyaluronate.</t>
  </si>
  <si>
    <t>8809446658408</t>
  </si>
  <si>
    <t>658408</t>
  </si>
  <si>
    <t>Water, Dipropylene Glycol, Glycerin, Methylpropanediol, Phenoxyethanol, PEG-60 Hydrogenated Castor Oil, Carbomer, Triethanolamine, Betaine, Ethylhexylglycerin, Xanthan Gum, Disodium EDTA, Fragrance, Butylene Glycol, 1,2-Hexanediol, Sodium Hyaluronate, Hydroxypropyltrimonium Hyaluronate, Sodium Acetylated Hyaluronate, Hydrolyzed Hyaluronic Acid, Hyaluronic Acid, Sodium Hyaluronate Crosspolymer, Hydrolyzed Sodium Hyaluronate, Potassium Hyaluronate.</t>
  </si>
  <si>
    <t>8809446658439</t>
  </si>
  <si>
    <t>658439</t>
  </si>
  <si>
    <t>Water, Dipropylene Glycol, Glycerin, Methylpropanediol, Phenoxyethanol, PEG-60 Hydrogenated Castor Oil, Carbomer, Triethanolamine, Betaine, Camellia Sinensis Leaf Extract, Ethylhexylglycerin, Xanthan Gum, Disodium EDTA, Butylene Glycol, Fragrance, 1,2-Hexanediol, Sodium Hyaluronate.</t>
  </si>
  <si>
    <t>8809446658453</t>
  </si>
  <si>
    <t>658453</t>
  </si>
  <si>
    <t>Water, Dipropylene Glycol, Glycerin, Methylpropanediol, Phenoxyethanol, PEG-60 Hydrogenated Castor Oil, Carbomer, Triethanolamine, Betaine, Cucumis Sativus (Cucumber) Fruit Extract, Ethylhexylglycerin, Xanthan Gum, Disodium EDTA, Fragrance, Butylene Glycol, 1,2-Hexanediol, Sodium Hyaluronate.</t>
  </si>
  <si>
    <t>8809446658392</t>
  </si>
  <si>
    <t>658392</t>
  </si>
  <si>
    <t>Water, Dipropylene Glycol, Glycerin, Methylpropanediol, Phenoxyethanol, PEG-60 Hydrogenated Castor Oil, Carbomer, Triethanolamine, Betaine, Ethylhexylglycerin, Xanthan Gum, Disodium EDTA, Butylene Glycol, Fragrance, 1,2-Hexanediol, Sodium Hyaluronate, Hydrolyzed Collagen.</t>
  </si>
  <si>
    <t>8809446658484</t>
  </si>
  <si>
    <t>658484</t>
  </si>
  <si>
    <t>Water, Dipropylene Glycol, Glycerin, Methylpropanediol, Phenoxyethanol, PEG-60 Hydrogenated Castor Oil, Carbomer, Triethanolamine, Betaine, Charcoal Extract, Ethylhexylglycerin, Xanthan Gum, Disodium EDTA, Fragrance, Butylene Glycol, 1,2-Hexanediol, Sodium Hyaluronate.</t>
  </si>
  <si>
    <t>8809446658446</t>
  </si>
  <si>
    <t>658446</t>
  </si>
  <si>
    <t>Water, Dipropylene Glycol, Glycerin, Methylpropanediol, Phenoxyethanol, PEG-60 Hydrogenated Castor Oil, Carbomer, Triethanolamine, Betaine, Swiftlet Nest Extract, Ethylhexylglycerin, Xanthan Gum, Disodium EDTA, Butylene Glycol, Fragrance, 1,2-Hexanediol, Sodium Hyaluronate.</t>
  </si>
  <si>
    <t>8809446658385</t>
  </si>
  <si>
    <t>658385</t>
  </si>
  <si>
    <t>Water, 1,2-Hexanediol, Glycerin, Disodium EDTA, Dipropylene Glycol, Methylpropanediol, Betaine, Butylene Glycol, Sodium Hyaluronate, Aloe Barbadensis Leaf Extract, Ethylhexylglycerin, Xanthan Gum, Carbomer, Triethanolamine, Phenoxyethanol, PEG-60 Hydrogenated Castor Oil, Fragrance.</t>
  </si>
  <si>
    <t>8809446658460</t>
  </si>
  <si>
    <t>658460</t>
  </si>
  <si>
    <t>Water, Ammonium Lauryl Sulfate, Ammonium Laureth Sulfate, Cocamidopropyl Betaine, Lauramide DEA, Glycerin, Butylene Glycol, Lactobacillus/Kelp Ferment Filtrate, Chlorella Ferment, Camellia Sinensis Leaf Extract, 1,2-Hexanediol, Ethylhexylglycerin, Chrysanthemum Indicum Flower Extract, Vitex Trifolia Fruit Extract, Thuja Orientalis Leaf Extract, Cnidium Officinale Root Extract, Morus Alba Bark Extract, Angelica Dahurica Root Extract, Eclipta Prostrata Extract, Dimethicone, C12-15 Pareth-3, Guar Hydroxypropyltrimonium Chloride, Menthol, Climbazole, Chlorophyllin-Copper Complex, Polyquaternium-10, Sodium Chloride, Citric Acid, Salicylic Acid, Disodium EDTA, Phenoxyethanol, PEG-2 Phenyl Ether, CI 15510, Perfume, Linalool, Hexyl Cinnamal, Citronellol, Benzyl Salicylate.</t>
  </si>
  <si>
    <t>8809093097872</t>
  </si>
  <si>
    <t>3097872</t>
  </si>
  <si>
    <t>Consly Shampoo</t>
  </si>
  <si>
    <t>Consly Seaweed &amp; Matcha Shampoo for Strength &amp; Shine, 250ml</t>
  </si>
  <si>
    <t>Water, Ammonium Laureth Sulfate, Ammonium Lauryl Sulfate, Cocamidopropyl Betaine, Cocamide DEA, Menthol, Propylene Glycol, Melaleuca Alternifolia (Tea Tree) Leaf Oil, Olea Europaea (Olive) Fruit Oil, Citrus Paradisi (Grapefruit) Fruit Extract, Glycerin, 1,2-Hexanediol, Panax Ginseng Root Extract, Zingiber Officinale (Ginger) Root Extract, Lespedeza Bicolor Bark Extract, Butylene Glycol, Camphor, Citric Acid, Polyquaternium-10, Sodium Chloride, Disodium EDTA, Phenoxyethanol, PEG-2 Phenyl Ether, CI 16255, CI 15985, Perfume, Linalool, Limonene.</t>
  </si>
  <si>
    <t>8809093097858</t>
  </si>
  <si>
    <t>3097858</t>
  </si>
  <si>
    <t>Consly Grapefruit &amp; Ginger Shampoo for Deep Cleansing &amp; Freshness, 250ml</t>
  </si>
  <si>
    <t>Water, Ammonium Laureth Sulfate, Ammonium Lauryl Sulfate, Lauramide DEA, Cocamidopropyl Betaine, Dimethiconol, TEA-dodecylbenzenesulfonate, Glycerin, Sodium Benzoate, Amodimethicone, C12-14 Sec-Pareth-7, Propylene Glycol, Musa Sapientum (Banana) Fruit Extract, Panax Ginseng Root Extract, 1,2-Hexanediol, Cocos Nucifera (Coconut) Water, Macadamia Ternifolia Seed Oil, Hydrolyzed Keratin, Butylene Glycol, Panthenol, Climbazole, Decyl Glucoside, Polyquaternium-10, Sodium Chloride, Citric Acid, Salicylic Acid, Disodium EDTA, Phenoxyethanol, PEG-2 Phenyl Ether, CI 19140, CI 15985, Perfume, Benzyl Alcohol.</t>
  </si>
  <si>
    <t>8809093097865</t>
  </si>
  <si>
    <t>3097865</t>
  </si>
  <si>
    <t>Consly Banana &amp; Coconut Water Shampoo for Nutrition &amp; Smoothness, 250ml</t>
  </si>
  <si>
    <t>Water, Cetearyl Alcohol, Propylene Glycol, Steartrimonium Chloride, Dimethicone, Cocamidopropyl Betaine, C12-15 Pareth-3, Guar Hydroxypropyltrimonium Chloride, Cetrimonium Chloride, Glycerin, Hydrolyzed Collagen, Hydrolyzed Keratin, Butylene Glycol, Chamaecyparis Obtusa Water, Hydroxyethylcellulose, Polyquaternium-10, Sodium Chloride, Glyceryl Stearate, PEG-100 Stearate, Triethyl Citrate, Salicylic Acid, Sodium Hydroxide, Phenoxyethanol, Camellia Sinensis Leaf Extract, 1,2-Hexanediol, Lactobacillus/Kelp Ferment Filtrate, Chlorella Ferment, Chlorophyllin-Copper Complex, Maltodextrin, Amodimethicone, C12-14Sec-Pareth-7, CI 15510, Perfume, Linalool, Hexyl Cinnamal, Citronellol, Benzyl Salicylate.</t>
  </si>
  <si>
    <t>8809093098138</t>
  </si>
  <si>
    <t>3098138</t>
  </si>
  <si>
    <t>Consly Conditioner</t>
  </si>
  <si>
    <t>Consly Seaweed &amp; Matcha Conditioner for Strength &amp; Shine, 250ml</t>
  </si>
  <si>
    <t>Water, Cetearyl Alcohol, Propylene Glycol, Steartrimonium Chloride, Dimethicone, Cocamidopropyl Betaine, C12-15 Pareth-3, Guar Hydroxypropyltrimonium Chloride, Cetrimonium Chloride, Glycerin, Hydrolyzed Collagen, Hydrolyzed Keratin, Butylene Glycol, Chamaecyparis Obtusa Water, Hydroxyethylcellulose, Polyquaternium-10, Sodium Chloride, Glyceryl Stearate, PEG-100 Stearate, Triethyl Citrate, Salicylic Acid, Sodium Hydroxide, Phenoxyethanol, Citrus Paradisi (Grapefruit) Fruit Extract, 1,2-Hexanediol, Panax Ginseng Root Extract, Zingiber Officinale (Ginger) Root Extract, Lespedeza Bicolor Bark Extract, CI 16255, CI 15985, Perfume, Linalool, Limonene.</t>
  </si>
  <si>
    <t>8809093098145</t>
  </si>
  <si>
    <t>3098145</t>
  </si>
  <si>
    <t>Consly Grapefruit &amp; Ginger Conditioner for Freshness &amp; Smoothness, 250ml</t>
  </si>
  <si>
    <t>Water, Cetearyl Alcohol, Propylene Glycol, Steartrimonium Chloride, Dimethicone, Cocamidopropyl Betaine, C12-15 Pareth-3, Guar Hydroxypropyltrimonium Chloride, Cetrimonium Chloride, Glycerin, Hydrolyzed Collagen, Hydrolyzed Keratin, Butylene Glycol, Chamaecyparis Obtusa Water, Hydroxyethylcellulose, Polyquaternium-10, Sodium Chloride, Glyceryl Stearate, PEG-100 Stearate, Triethyl Citrate, Salicylic Acid, Sodium Hydroxide, Phenoxyethanol, Cocos Nucifera (Coconut) Liquid Endosperm, 1,2-Hexanediol, Musa Sapientum (Banana) Fruit Extract, Panax Ginseng Root Extract, Macadamia Ternifolia Seed Oil, Mineral Oil, CI 19140, CI 15985, Perfume.</t>
  </si>
  <si>
    <t>8809093098121</t>
  </si>
  <si>
    <t>3098121</t>
  </si>
  <si>
    <t>Consly Banana &amp; Coconut Water Conditioner for Nutrition &amp; Smoothness, 250ml</t>
  </si>
  <si>
    <t>Water, Myristic Acid, Glycerin, Stearic Acid, Potassium Hydroxide, Butylene Glycol, Disodium Cocoamphodiacetate, Butyrospermum Parkii (Shea) Butter, Sorbitan Olivate, Ficus Carica (Fig) Fruit/Leaf Extract, Aesculus Hippocastanum (Horse Chestnut) Seed Extract, Ulmus Davidiana Root Extract, Diospyros Kaki Leaf Extract, Sapindus Mukorossi Peel Extract, Acacia Concinna Fruit Extract, Saponaria Officinalis Leaf Extract, Copper Tripeptide-1,  Acetyl Hexapeptide-8, Oligopeptide-32, Oligopeptide-29,  Palmitoyl Pentapeptide-4, Palmitoyl Pentapeptide-4,  Sodium Chloride, Hexylene Glycol, 1,2-Hexanediol,  Ethylhexylglycerin, Disodium EDTA, Phenoxyethanol, Fragrance.</t>
  </si>
  <si>
    <t>8809480772450</t>
  </si>
  <si>
    <t>772450</t>
  </si>
  <si>
    <t>cleansing, smart</t>
  </si>
  <si>
    <t>CONSLY Peptides Cleansing Foam “Lift&amp;Nourish”, 120ml</t>
  </si>
  <si>
    <t xml:space="preserve">Water, Myristic acid, Glycerin, Stearic Acid, Potassium Hydroxide, Butylene Glycol, Cocamidopropyl betaine, Butyrospermum Parkii (Shea) Butter, Sorbitan Olivate, Sodium Hyaluronate, Sodium Hyaluronate Crosspolymer, Hydrolyzed Hyaluronic Acid, Hyaluronic Acid, Hydrolyzed Sodium Hyaluronate, Ficus Carica (Fig) Fruit/Leaf Extract, Aesculus Hippocastanum (Horse Chestnut) Seed Extract, Ulmus Davidiana Root Extract, Diospyros Kaki Leaf Extract, Sapindus Mukorossi Peel Extract, Acacia Concinna Fruit Extract, Saponaria Officinalis Leaf Extract, Ethylhexylglycerin, 1,2-Hexanediol, Pentylene Glycol, Disodium EDTA, Phenoxyethanol, Fragrance.    </t>
  </si>
  <si>
    <t>8809480772467</t>
  </si>
  <si>
    <t>772467</t>
  </si>
  <si>
    <t>CONSLY Hyaluronic Acid Cleansing Foam “Hydrate&amp;Protect”, 120ml</t>
  </si>
  <si>
    <t xml:space="preserve">Water, Myristic acid, Glycerin, Stearic Acid, Potassium Hydroxide, Butylene Glycol, Cocamidopropyl Betaine, Disodium Cocoamphodiacetate, Azulene, Butyrospermum Parkii (Shea) Butter, Sorbitan Olivate, Kaolin, Sea Salt, Ficus Carica (Fig) Fruit/Leaf Extract, Aesculus Hippocastanum (Horse Chestnut) Seed Extract, Ulmus Davidiana Root Extract, Diospyros Kaki Leaf Extract, Sapindus Mukorossi Peel Extract, Acacia Concinna Fruit Extract, Saponaria Officinalis Leaf Extract, Hexylene Glycol, 1,2-Hexanediol, Sodium chloride, Disodium EDTA, Phenoxyethanol, Fragrance.     </t>
  </si>
  <si>
    <t>8809480772474</t>
  </si>
  <si>
    <t>772474</t>
  </si>
  <si>
    <t>CONSLY Azulene Cleansing Foam “Calm&amp;Soften”, 120ml</t>
  </si>
  <si>
    <t>Water,  Myristic acid, Glycerin, Stearic Acid, Potassium Hydroxide, Butylene Glycol, Cocamidopropyl betaine, Butyrospermum Parkii (Shea) Butter, Sorbitan Olivate, 1,2-Hexanediol, Kaolin, Sea Salt, Ficus Carica (Fig) Fruit/Leaf Extract, Aesculus Hippocastanum (Horse Chestnut) Seed Extract, Ulmus Davidiana Root Extract, Diospyros Kaki Leaf Extract, Sapindus Mukorossi Peel Extract, Acacia Concinna Fruit Extract, Citrus Aurantium Dulcis (Orange) Fruit Extract, Citrus Unshiu Fruit Extract, Citric acid, Lactic acid, Salicylic Acid, Gluconolactone, Sodium chloride, Disodium EDTA, Disodium EDTA, Fragrance.</t>
  </si>
  <si>
    <t>8809480772498</t>
  </si>
  <si>
    <t>772498</t>
  </si>
  <si>
    <t>CONSLY AHA, BHA, PHA Cleansing Foam “Clean&amp;Exfoliate”, 120ml</t>
  </si>
  <si>
    <t>Water, Stearic Acid, Myristic Acid, Lauric Acid, Cocamidopropyl Betaine, Potassium Hydroxide, Propylene Glycol, Glycerin, Sodium Laureth Sulfate, Betaine, Glyceryl Stearate, PEG-100Stearate, Polysorbate 80, Lauramide DEA, Citrus Junos Fruit Extract, Cucumis Sativus(Cucumber) Fruit Extract, Panax Ginseng Root Extract, Morus Alba Bark Extract, Camellia Sinensis Leaf Extract, Portulaca Oleracea Extract, Olanum Lycopersicum(Tomato)Fruit Extract, Disodium EDTA, Fragrance.</t>
  </si>
  <si>
    <t>291572</t>
  </si>
  <si>
    <t>Cleansing, Classic</t>
  </si>
  <si>
    <t>Consly Yuja Revitalizing Creamy Cleansing Foam, 100ml</t>
  </si>
  <si>
    <t>Water, Stearic Acid, Myristic Acid, Lauric Acid, Cocamidopropyl Betaine, Potassium Hydroxide, Propylene Glycol, Glycerin, Sodium Laureth Sulfate, Betaine, Glyceryl Stearate, PEG-100Stearate, Polysorbate 80, Lauramide DEA, Snail Secretion Filtrate, Cucumis Sativus(Cucumber) Fruit Extract, Panax Ginseng Root Extract, Morus Alba Bark Extract, Camellia Sinensis Leaf Extract, Portulaca Oleracea Extract, Olanum Lycopersicum(Tomato)Fruit Extract, Disodium EDTA, Fragrance.</t>
  </si>
  <si>
    <t>291565</t>
  </si>
  <si>
    <t>Consly Snail Mucus Regenerating Creamy Cleansing Foam, 100ml</t>
  </si>
  <si>
    <t>Water, Palmitic Acid, Stearic Acid, Myristic Acid, Lauric Acid, Glycerin, Potassium Hydroxide, Lauramide DEA, Glyceryl Stearate, PEG-100 Stearate, Methylpropanediol, Phenoxyethanol, Polysorbate 20, Fragrance, Arachidic Acid, Disodium EDTA, Oleic Acid, Trehalose, Butylene Glycol, Capric Acid, 1,2-Hexanediol, Limonene, Linalool, Hydrolyzed Collagen.</t>
  </si>
  <si>
    <t>291589</t>
  </si>
  <si>
    <t>Consly Marine Collagen Lifting Creamy Cleansing Foam, 100ml</t>
  </si>
  <si>
    <t>Water, Stearic Acid, Myristic Acid, Lauric Acid, Cocamidopropyl Betaine, Potassium Hydroxide, Propylene Glycol, Glycerin, Sodium Laureth Sulfate, Betaine, Glyceryl Stearate, PEG-100Stearate, Polysorbate 80, Lauramide DEA, Cucumis Sativus (Cucumber) Fruit Extract, Panax Ginseng Root Extract, Morus Alba Bark Extract, Camellia Sinensis Leaf Extract, Portulaca Oleracea Extract, Olanum Lycopersicum (Tomato) Fruit Extract, Disodium EDTA, Fragrance.</t>
  </si>
  <si>
    <t>291596</t>
  </si>
  <si>
    <t>Consly Green Tea Balancing Creamy Cleansing Foam, 100ml</t>
  </si>
  <si>
    <t>Water, Stearic Acid, Myristic Acid, Lauric Acid, Cocamidopropyl Betaine, Potassium Hydroxide, Propylene Glycol, Glycerin, Sodium Laureth Sulfate, Betaine, Glyceryl Stearate, PEG-100Stearate, Polysorbate 80, Lauramide DEA, Charcoal Powder, Cucumis Sativus (Cucumber) Fruit Extract, Panax Ginseng Root Extract, Morus Alba Bark Extract, Camellia Sinensis Leaf Extract, Portulaca Oleracea Extract, Olanum Lycopersicum (Tomato) Fruit Extract, Disodium EDTA, Fragrance.</t>
  </si>
  <si>
    <t>291541</t>
  </si>
  <si>
    <t>Consly Charcoal Anti Blackheads Creamy Cleansing Foam, 100ml</t>
  </si>
  <si>
    <t>Water, Palmitic Acid, Stearic Acid, Myristic Acid, Lauric Acid, Glycerin, Potassium Hydroxide, Lauramide DEA, Glyceryl Stearate, PEG-100 Stearate, Methylpropanediol, Phenoxyethanol, Polysorbate 20, Fragrance, Aloe Barbadensis Leaf Extract, Arachidic Acid, Disodium EDTA, Oleic Acid, Butylphenyl Methylpropional, Trehalose, Linalool, Methyl 2-Octynoate, Capric Acid, 1,2-Hexanediol.</t>
  </si>
  <si>
    <t>291558</t>
  </si>
  <si>
    <t>Consly Aloe Vera Soothing Creamy Cleansing Foam, 100ml</t>
  </si>
  <si>
    <t>Water, Butylene Glycol, Glycerin, PEG-60 Hydrogenated Castor Oil, Phenoxyethanol, Carbomer, Triethanolamine, Melaleuca Alternifolia (Tea Tree) Extract, Salicylic Acid, Fragrance, Ethylhexylglycerin, Disodium EDTA, 1,2-Hexanediol, Sodium Hyaluronate.</t>
  </si>
  <si>
    <t>292821</t>
  </si>
  <si>
    <t>Classic Line</t>
  </si>
  <si>
    <t>Consly Tea Tree &amp; BHA Peeling Toner-Essence, 200ml</t>
  </si>
  <si>
    <t>Water, Butylene Glycol, Glycerin, Sodium Hyaluronate, Snail Secretion Filtrate, Niacinamide, PEG-60 Hydrogenated Castor Oil, Carbomer, Triehtanolamine, PhenoxyEthanol, Xanthan Gum, Disodium EDTA, Fragrance.</t>
  </si>
  <si>
    <t>292814</t>
  </si>
  <si>
    <t>Consly Snail Mucus &amp; Niacinamide Repair Toner-Essence, 200ml</t>
  </si>
  <si>
    <t>Water, Butylene Glycol, Glycerin, PEG-60 Hydrogenated Castor Oil, Phenoxyethanol, Carbomer, Triethanolamine, 1,2-Hexanediol, Fragrance, Ethylhexylglycerin, Disodium EDTA, Sodium Hyaluronate, Hydrolyzed Collagen, Acetyl Hexapeptide-8, Oligopeptide-29, Oligopeptide-32, Copper Tripeptide-1.</t>
  </si>
  <si>
    <t>292852</t>
  </si>
  <si>
    <t>Consly Marine Collagen &amp; Peptides Lifting Toner-Essence, 200ml</t>
  </si>
  <si>
    <t>Water, Butylene Glycol, Glycerin, PEG-60 Hydrogenated Castor Oil, Phenoxyethanol, Carbomer, Triethanolamine, Fragrance, Ethylhexylglycerin, Disodium EDTA, 1,2-Hexanediol, Sodium Hyaluronate, Beta-Glucan.</t>
  </si>
  <si>
    <t>292845</t>
  </si>
  <si>
    <t>Consly Hyaluronic Acid &amp; Beta-Glucan Moisturizing Toner-Essence, 200ml</t>
  </si>
  <si>
    <t>Water, Butylene Glycol, Glycerin, Sodium Hyaluronate, Caviar Extract, PEG-60 Hydrogenated Castor Oil, Carbomer, Triehtanolamine, PhenoxyEthanol, Xanthan Gum, Disodium EDTA, Fragrance, Synthetic Fluorphlogopite (and) Tin Oxide (and) Titanium Dioxide (and) Iron Oxides, CI 77480 Gold.</t>
  </si>
  <si>
    <t>8809623292838</t>
  </si>
  <si>
    <t>292838</t>
  </si>
  <si>
    <t>Consly Black Caviar &amp; Gold Rejuvenation Toner-Essence, 200ml</t>
  </si>
  <si>
    <t>Water, Methylpropanediol, Glycereth-26, Butylene Glycol, Glycerin, 1,2-Hexanediol, Betaine, Allantoin, Cucumis Sativus (Cucumber) Fruit Extract(1000ppm), Salicornia Herbacea Extract, Phragmites Communis Extract, Sodium Hyaluronate, Hydroxypropyltrimonium Hyaluronate, Hydrolyzed Hyaluronic Acid, Sodium Acetylated Hyaluronate, Hydroxyethylcellulose, Carbomer, Triethanolamine, Phenoxyethanol, Polysorbate 20, Ethylhexylglycerin, Disodium EDTA, Xanthan Gum, Fragrance.</t>
  </si>
  <si>
    <t>8809446655155</t>
  </si>
  <si>
    <t>655155</t>
  </si>
  <si>
    <t>BAD GIRL</t>
  </si>
  <si>
    <t>Water, Methylpropanediol, Glycereth-26, Butylene Glycol, Glycerin, 1,2-Hexanediol, Betaine, Allantoin, Snail Extract(1000ppm), Salicornia Herbacea Extract, Phragmites Communis Extract, Sodium Hyaluronate, Hydroxypropyltrimonium Hyaluronate, Hydrolyzed Hyaluronic Acid, Sodium Acetylated Hyaluronate, Hydroxyethylcellulose, Carbomer, Triethanolamine, Phenoxyethanol, Polysorbate 20, Ethylhexylglycerin, Disodium EDTA, Xanthan Gum, Fragrance.</t>
  </si>
  <si>
    <t>8809446655162</t>
  </si>
  <si>
    <t>655162</t>
  </si>
  <si>
    <t>Water, Methylpropanediol, Glycereth-26, Butylene Glycol, Glycerin, 1,2-Hexanediol, Betaine, Allantoin, Bambusa Vulgaris Extract(1000ppm), Salicornia Herbacea Extract, Phragmites Communis Extract, Sodium Hyaluronate, Hydroxypropyltrimonium Hyaluronate, Hydrolyzed Hyaluronic Acid, Sodium Acetylated Hyaluronate, Hydroxyethylcellulose, Carbomer, Triethanolamine, Phenoxyethanol, Polysorbate 20, Ethylhexylglycerin, Disodium EDTA, Xanthan Gum, Fragrance.</t>
  </si>
  <si>
    <t>8809446655186</t>
  </si>
  <si>
    <t>655186</t>
  </si>
  <si>
    <t>Water, Methylpropanediol, Glycereth-26, Butylene Glycol, Glycerin, 1,2-Hexanediol, Betaine, Allantoin, Aloe Barbadensis Leaf Extract(1000ppm), Salicornia Herbacea Extract, Phragmites Communis Extract, Sodium Hyaluronate, Hydroxypropyltrimonium Hyaluronate, Hydrolyzed Hyaluronic Acid, Sodium Acetylated Hyaluronate, Hydroxyethylcellulose, Carbomer, Triethanolamine, Phenoxyethanol, Polysorbate 20, Ethylhexylglycerin, Disodium EDTA, Xanthan Gum, Fragrance.</t>
  </si>
  <si>
    <t>8809446655179</t>
  </si>
  <si>
    <t>655179</t>
  </si>
  <si>
    <t>Aqua, Glycerin, Dipropylene Glycol, Carbomer, Triethanolamine, Alcohol, Sodium Hyaluronate, Snail Secretion Filtrate, Polysorbate 80, Allantoin, Anthemis Nobilis Flower Extract, Hamamelis Virginiana Extract, Centella Asiatica Extract, Rosa Centifolia Flower Water, Camellia Sinensis Leaf Extract, Phenoxyethanol, Disodium EDTA, Flavour.</t>
  </si>
  <si>
    <t>8809426958160</t>
  </si>
  <si>
    <t>958160</t>
  </si>
  <si>
    <t>All purpose gels</t>
  </si>
  <si>
    <t>CONSLY Snail Mucus Regenerating Gel, 300ml</t>
  </si>
  <si>
    <t>Aqua, Glycerin, Dipropylene Glycol, Carbomer, Triethanolamine, Alcohol, Sodium Hyaluronate, Hydrolyzed Collagen, Polysorbate 80, Allantoin, Anthemis Nobilis Flower Extract, Hamamelis Virginiana Extract, Centella Asiatica Extract, Rosa Centifolia Flower Water, Camellia Sinensis Leaf Extract, Phenoxyethanol, Disodium EDTA, Flavour.</t>
  </si>
  <si>
    <t>8809426958177</t>
  </si>
  <si>
    <t>958177</t>
  </si>
  <si>
    <t>CONSLY Pure Collagen Firming Gel, 300ml</t>
  </si>
  <si>
    <t>Aqua, Glycerin, Dipropylene Glycol, Sodium Hyaluronate, Carbomer, Triethanolamine, Alcohol, Polysorbate 80, Allantoin, Anthemis Nobilis Flower Extract, Hamamelis Virginiana Extract, Centella Asiatica Extract, Rosa Centifolia Flower Water, Camellia Sinensis Leaf Extract, Phenoxyethanol, Disodium EDTA, Flavour.</t>
  </si>
  <si>
    <t>8809426958184</t>
  </si>
  <si>
    <t>958184</t>
  </si>
  <si>
    <t>CONSLY Hyaluronic Acid Moisture Gel, 300ml</t>
  </si>
  <si>
    <t>Aqua, Glycerin, Dipropylene Glycol, Carbomer, Triethanolamine, Alcohol, Sodium Hyaluronate, Aloe Barbadensis Leaf Extract, Polysorbate 80, Allantoin, Anthemis Nobilis Flower Extract, Hamamelis Virginiana Extract, Centella Asiatica Extract, Rosa Centifolia Flower Water, Camellia Sinensis Leaf Extract, Phenoxyethanol, Disodium EDTA, Flavour.</t>
  </si>
  <si>
    <t>8809426958191</t>
  </si>
  <si>
    <t>958191</t>
  </si>
  <si>
    <t>CONSLY Aloe Vera Soothing Gel, 300ml</t>
  </si>
  <si>
    <t>Water, Hyaluronic Acid, Propylene Glycol, Glycerin, Hydrolyzed Collagen, Lavandula Angustifolia (Lavender) Extract, Chamomilla Recutita (Matricaria) Extract, Hamamelis Virginiana (Witch Hazel) Extract, Carbomer, Triethanolamine, Disodium EDTA, Xanthan Gum, Alcohol, Phenoxyethanol, PEG-60 Hydrogenated Castor Oil, Lactose, Microcrystalline Cellulose, Hydroxypropylcellulose, Zanthoxylum Piperitum Fruit Extract, Pulsatilla Koreana Extract, Usnea Barbata (Lichen) Extract, Titanium Dioxide, Sulfur, Allantoin, Ultramarines, Fragrance, Butylphenyl Methylpropional, Linalool, Limonene.</t>
  </si>
  <si>
    <t>292456</t>
  </si>
  <si>
    <t>AII-IN-ONE AMPOULE</t>
  </si>
  <si>
    <t>Consly Hyaluronic Acid &amp; Collagen All-in-One Ampoule, 250ml</t>
  </si>
  <si>
    <t>Water, Propylene Glycol, Glycerin, Hyaluronic Acid, Aloe Barbadensis Leaf Extract, Centella Asiatica Extract, Chamomilla Recutita (Matricaria) Extract, Hamamelis Virginiana (Witch Hazel) Extract, Carbomer, Triethanolamine, Disodium EDTA, Xanthan Gum, Alcohol, Phenoxyethanol, PEG-60 Hydrogenated Castor Oil, Lactose, Microcrystalline Cellulose, Hydroxypropylcellulose, Zanthoxylum Piperitum Fruit Extract, Pulsatilla Koreana Extract, Usnea Barbata (Lichen) Extract, Titanium Dioxide, StarchZea Mays (Corn), Mannito, Chromium Oxide Green (CI 77288), Sucrose, Tocopheryl Acetate, Fragrance, Butylphenyl Methylpropional, Linalool.</t>
  </si>
  <si>
    <t>292470</t>
  </si>
  <si>
    <t>Consly Cica &amp; Aloe All-in-One Ampoule, 250ml</t>
  </si>
  <si>
    <t>Water, Propylene Glycol, Glycerin, Hyaluronic Acid, Snail Secretion Filtrate, Centella Asiatica Extract, Chamomilla Recutita (Matricaria) Extract, Hamamelis Virginiana (Witch Hazel) Extract, Carbomer, Triethanolamine, Disodium EDTA, Xanthan Gum, Alcohol, Phenoxyethanol, PEG-60 Hydrogenated Castor Oil, Lactose, Microcrystalline Cellulose, Hydroxypropylcellulose, Zanthoxylum Piperitum Fruit Extract, Pulsatilla Koreana Extract, Usnea Barbata (Lichen) Extract, Allantoin, Iron Oxide Yellow, CI 77480 Gold, Fragrance, Benzyl Benzoate.</t>
  </si>
  <si>
    <t>292463</t>
  </si>
  <si>
    <t>Consly Black Snail &amp; 24K Gold All-in-One Ampoule, 250ml</t>
  </si>
  <si>
    <t>L.SANIC</t>
  </si>
  <si>
    <t>L.Sanic Mild AHA Acid Exfoliation Cleansing Gel, 150ml</t>
  </si>
  <si>
    <t>AHA/BHA/PHA</t>
  </si>
  <si>
    <t>231757</t>
  </si>
  <si>
    <t>2032106675804 8809635231757</t>
  </si>
  <si>
    <t>Water, Sorbitol, Myristic Acid, Lauryl Hydroxysultaine, Lauric Acid, Potassium Hydroxide, Sodium Chloride, Sodium Laureth-6 Carboxylate, Fragrance, Acrylates/C10-30 Alkyl Acrylate Crosspolymer, 1,2-Hexanediol, Caprylyl Glycol, Tocopheryl Acetate, Sodium Sulfite, Polyquaternium-7, Tetrasodium EDTA, Salicylic Acid, Sodium Lactate, Sodium Benzoate, Sodium PCA, Glycerin, Citric Acid, Butylene Glycol, Malic Acid, Lactic Acid, Glycolic Acid, Tartaric Acid, Pyruvic Acid, Mandelic Acid.</t>
  </si>
  <si>
    <t>L.Sanic Mild BHA Acid Exfoliation Cleansing Gel, 150ml</t>
  </si>
  <si>
    <t>231764</t>
  </si>
  <si>
    <t>2032106675798 8809635231764</t>
  </si>
  <si>
    <t>Water, Sorbitol, Myristic Acid, Lauryl Hydroxysultaine, Lauric Acid, Potassium Hydroxide, Sodium Chloride, Sodium Laureth-6 Carboxylate, Fragrance, Acrylates/C10-30 Alkyl Acrylate Crosspolymer, Caprylyl Glycol, 1,2-Hexanediol, Tocopheryl Acetate, Sodium Sulfite, Polyquaternium-7, Tetrasodium EDTA, Salicylic Acid, Glycolic Acid, Sodium Benzoate.</t>
  </si>
  <si>
    <t>L.Sanic Mild PHA Acid Exfoliation Cleansing Gel, 150ml</t>
  </si>
  <si>
    <t>231771</t>
  </si>
  <si>
    <t>2032106675781 8809635231771</t>
  </si>
  <si>
    <t>Water, Sorbitol, Myristic Acid, Lauryl Hydroxysultaine, Lauric Acid, Potassium Hydroxide, Sodium Chloride, Sodium Laureth-6 Carboxylate, Fragrance, Acrylates/C10-30 Alkyl Acrylate Crosspolymer, Caprylyl Glycol, 1,2-Hexanediol, Tocopheryl Acetate, Sodium Sulfite, Polyquaternium-7, Tetrasodium EDTA, Gluconolactone, Sodium Benzoate.</t>
  </si>
  <si>
    <t>L.Sanic AC Clinic Cleansing Foam, 120ml</t>
  </si>
  <si>
    <t>Anti acne</t>
  </si>
  <si>
    <t>774683</t>
  </si>
  <si>
    <t>2037282652519 8809480774683</t>
  </si>
  <si>
    <t>Water, Myristic Acid, Glycerin, Stearic Acid, Potassium Hydroxide, Sorbitol, Glycol Distearate, Glyceryl Stearate, PEG-100 Stearate, Salicylic Acid, Butylene Glycol, 1,2-Hexanediol, Sodium Hyaluronate , Ginkgo Biloba Nut Extract, Punica Granatum Fruit Extract, Morus Alba Fruit Extract, Ficus Carica (Fig) Fruit Extract, Medicago Sativa (Alfalfa) Extract, Brassica Oleracea Capitata (Cabbage) Leaf Extract, Brassica Oleracea Italica (Broccoli) Extract, Triticum Vulgare (Wheat) Sprout Extract, Brassica Campestris (Rapeseed) Extract, Raphanus Sativus (Radish) Seed Extract, Disodium EDTA, Ethylhexylglycerin, Fragrance.</t>
  </si>
  <si>
    <t>L.Sanic AHA-BHA Anti-Acne Peeling Pads, 35pcs</t>
  </si>
  <si>
    <t>743035</t>
  </si>
  <si>
    <t>8809546743035</t>
  </si>
  <si>
    <t>Water, Dipropylene Glycol, Glycerin, Alcohol, PEG-60 Hydrogenated Castor Oil, Glycolic Acid, 1,2-Hexanediol, Salicylic Acid, Hydroxyacetophenone, Allantoin, Panthenol, Chamomilla Recutita (Matricaria) Flower Extract, Portulaca Oleracea Extract, Aloe Barbadensis Leaf Extract, Lavandula Angustifolia (Lavender) Extract, Disodium EDTA, Melaleuca Alternifolia (Tea Tree) Leaf Oil, Citrus Aurantium Dulcis (Orange) Peel Oil, Arginine, Sodium Hyaluronate.</t>
  </si>
  <si>
    <t>L.Sanic AC Clinic Anti-Acne Night Peeling Serum with AHA, BHA, PHA acids, 95ml</t>
  </si>
  <si>
    <t>232235</t>
  </si>
  <si>
    <t>8809635232235</t>
  </si>
  <si>
    <t>Water, Butylene Glycol, Glycolic Acid, 1,2-Hexanediol, Ammonium Polyacryloyldimethyl Taurate, Sodium Hydroxide, Diethoxyethyl Succinate, Salicylic Acid, PEG-60 Hydrogenated Castor Oil, Octyldodeceth-16, Gluconolactone, t-Butyl Alcohol, Fragrance.</t>
  </si>
  <si>
    <t>L.Sanic AC Clinic Mattifying Oil-Free Fluid SPF 15, 60ml</t>
  </si>
  <si>
    <t>5056421</t>
  </si>
  <si>
    <t>2037282653363 8809595056421</t>
  </si>
  <si>
    <t>Water, Ethylhexyl Methoxycinnamate, Ethylhexyl Salicylate, Butylene Glycol, Glycerin, Niacinamide, Butyl Methoxydibenzoylmethane, Bis-Ethylhexyloxyphenol Methoxyphenyl Triazine, Methylene Bis-Benzotriazolyl Tetramethylbutylphenol, Decyl Glucoside, Propylene Glycol, Xanthan Gum, 1,2-Hexanediol, Sodium Hyaluronate, Hydrolyzed Hyaluronic Acid, Hydroxypropyltrimonium Hyaluronate, Pentylene Glycol, Sodium Hyaluronate Crosspolymer, Sodium Acetylated Hyaluronate, Lavandula Angustifolia (Lavender) Flower Water, Salvia Sclarea (Clary) Extract, Hyacinthus Orientalis (Hyacinth) Extract, Chamomilla Recutita (Matricaria) Flower/Leaf Extract, Borago officinalis Extract, Centaurea cyanus flower Extract, Centella Asiatica Extract, Polygonum Cuspidatum Root Extract, Scutellaria Baicalensis Root Extract, Camellia Sinensis Leaf Extract, Glycyrrhiza Glabra (Licorice) Root Extract, Chamomilla  Recutita (Matricaria) Flower Extract, Rosmarinus Officinalis (Rosemary) Leaf Extract, Ethylhexylglycerin, Bis-Stearyl PEG/PPG-8/6 SMDI/PEG</t>
  </si>
  <si>
    <t>L.Sanic Deep Cleansing and Peeling Enzyme Powder Wash, 60g</t>
  </si>
  <si>
    <t>650320</t>
  </si>
  <si>
    <t>8809122650320</t>
  </si>
  <si>
    <t>Zea Mays (Corn) Starch, Sodium Cocoyl lsethionate, Sodium Lauroyl Glutamate, Aloe Barbadensis Leaf Juice, Allantoin, Betaine, Papain, Opuntia Ficus-lndica Stem Extract, Hydrolyzed Collagen, Pollen Extract, Citrus Grandis (Grapefruit) Seed Extract, Sorbitol, lsopropyl Palmitate, Ascorbyl Palmitate, Citric Acid, Disodium EDTА.</t>
  </si>
  <si>
    <t>L.Sanic Cooling Anti Cellulite Body Gel-Cream, 200ml</t>
  </si>
  <si>
    <t>ANTI CELLULITE GEL-CREAM</t>
  </si>
  <si>
    <t>293293</t>
  </si>
  <si>
    <t>8809623293293</t>
  </si>
  <si>
    <t>Water, Glycerin, Alcohol, Menthol, Camphor, Hyaluronic Acid, Butylene Glycol, Dimethicone, Cetyl Ethylhexanoate, Propylene Glycol, Algae Extract, Panthenol, Allantoin, Carbomer, Sorbitan Sesquioleate, Triethanolamine, Disodium EDTA, Phenoxyethanol, 1,2-Hexanediol, Methylparaben, Fragrance.</t>
  </si>
  <si>
    <t>L.Sanic Warming Anti Cellulite Body Gel-Cream, 200ml</t>
  </si>
  <si>
    <t>293309</t>
  </si>
  <si>
    <t>8809623293309</t>
  </si>
  <si>
    <t>Water, Glycerin, Hyaluronic Acid, Butylene Glycol, Dimethicone, Cetyl Ethylhexanoate, Propylene Glycol, Alcohol, Kousou Ekisu, Capsicum Frutescens Fruit Extract, Polysorbate 80, Panthenol, Allantoin, Menthol, Camphor, Carbomer, PEG-60 Hydrogenated Castor Oil, Triethanolamine, Vanillyl Butyl Ether, Disodium EDTA, Phenoxyethanol, 1,2-Hexanediol, Methylparaben, Fragrance.</t>
  </si>
  <si>
    <t>L.Sanic Bakuchiol Rush Anti-Aging Toner, 150ml</t>
  </si>
  <si>
    <t>Bakuchiol Rush</t>
  </si>
  <si>
    <t>659375</t>
  </si>
  <si>
    <t>8809446659375</t>
  </si>
  <si>
    <t>Water, Glycerin, Butylene Glycol, Polysorbate 20, PEG/PPG-17/6 Copolymer, Phenoxyethanol, Bakuchiol, Carbomer, Arginine, Fragrance, Ethylhexylglycerin, Disodium EDTA, 1,2-Hexanediol, Hydrolyzed Collagen, Acetyl Hexapeptide-8, Oligopeptide-29, Oligopeptide-32, Copper Tripeptide-1.</t>
  </si>
  <si>
    <t>L.Sanic Bakuchiol Rush Anti-Aging Cream, 50ml</t>
  </si>
  <si>
    <t>659399</t>
  </si>
  <si>
    <t>8809446659399</t>
  </si>
  <si>
    <t>Water, Caprylic/Capric Triglyceride, Glycerin, Glycereth-26, Glyceryl Stearate, Cetearyl Alcohol, Sorbitan Sesquioleate, Polysorbate 60, Acrylates/C10-30 Alkyl Acrylate Crosspolymer, Triethanolamine, Dimethicone, PEG-90M, Phenoxyethanol, Palmitic Acid, Stearic Acid, Butylene Glycol, Bakuchiol, Tocopheryl Acetate, Fragrance, Ethylhexylglycerin, Disodium EDTA, 1,2-Hexanediol, Hydrolyzed Collagen, Arachidic Acid, Sodium Hyaluronate, Lauric Acid, Myristic Acid, Oleic Acid, Acetyl Hexapeptide-8, Oligopeptide-29, Oligopeptide-32, Copper Tripeptide-1.</t>
  </si>
  <si>
    <t>L.Sanic Bakuchiol Rush Anti-Aging Serum, 50ml</t>
  </si>
  <si>
    <t>659382</t>
  </si>
  <si>
    <t>8809446659382</t>
  </si>
  <si>
    <t>Water, Glycerin, Propanediol, Butylene Glycol, Cetyl Ethylhexanoate, Polysorbate 20, Phenoxyethanol, Acrylates/C10-30 Alkyl Acrylate Crosspolymer, Triethanolamine, Bakuchiol, Hydroxyethylcellulose, Fragrance, Ethylhexylglycerin, Disodium EDTA, 1,2-Hexanediol, Hydrolyzed Collagen, Niacinamide, Sodium Hyaluronate, Ascorbic Acid, Tocopheryl Acetate, Panthenol, Pyridoxine HCl, Hydroxypropyltrimonium Hyaluronate, Hydrolyzed Hyaluronic Acid, Sodium Acetylated Hyaluronate, Acetyl Hexapeptide-8, Oligopeptide-29, Oligopeptide-32, Copper Tripeptide-1.</t>
  </si>
  <si>
    <t>L.Sanic Cica &amp; Enzymes Clay Pack to Foam, 150ml</t>
  </si>
  <si>
    <t>Clay pack</t>
  </si>
  <si>
    <t>774027</t>
  </si>
  <si>
    <t>8809480774027</t>
  </si>
  <si>
    <t>Water, Kaolin, Bentonite, Cocamidopropyl betaine, Glycerin, 1,2-Hexanediol, Magnesium Aluminum Silicate, Sodium Laureth-6 Carboxylate, Sodium chloride, Maltodextrin, Acacia Senegal Gum, Sodium Ascorbate , Beta-Carotene, Silica, Tocopherol, Sucrose, Acrylates/C10-30 Alkyl Acrylate Crosspolymer, Centella Asiatica Extract, Caprylic/Capric Triglyceride, Citrus Paradisi (Grapefruit) Fruit Extract, Hydrogenated Phosphatidylcholine, Butylene Glycol, Sucrose Stearate, Cetearyl Alcohol, Asiaticoside, Asiatic Acid, Madecassic Acid, Madecassoside, Sodium Bicarbonate, Quartz, Papain, Glucose, Xanthan Gum, Disodium EDTA, CI 15985, Fragrance.</t>
  </si>
  <si>
    <t>L.Sanic Mugwort &amp; BHA Clay Pack to Foam, 150ml</t>
  </si>
  <si>
    <t>774034</t>
  </si>
  <si>
    <t>8809480774034</t>
  </si>
  <si>
    <t>Water, Kaolin, Bentonite, Cocamidopropyl betaine, Glycerin, 1,2-Hexanediol, Magnesium Aluminum Silicate, Sodium Laureth-6 Carboxylate, Sodium chloride, Chromium Oxide Greens(CI 77288), Capryloyl Salicylic Acid, Salicylic Acid, Betaine Salicylate, Sodium Bicarbonate, Malt Extract, Quartz, Artemisia Princeps Leaf Extract, Centella Asiatica Extract, Chamomilla Recutita (Matricaria) Extract, Acrylates/C10-30 Alkyl Acrylate Crosspolymer, Xanthan Gum, Disodium EDTA, Fragrance.</t>
  </si>
  <si>
    <t>L.Sanic Collagen &amp; Agave Concentrated Sleeping Mask, 60ml</t>
  </si>
  <si>
    <t>Collagen Sleeping Mask</t>
  </si>
  <si>
    <t>337942</t>
  </si>
  <si>
    <t>8809326337942</t>
  </si>
  <si>
    <t>Water, Cyclopentasiloxane, Glycerin, Caprylic/Capric Triglyceride, Methylpropanediol, Niacinamide, Betaine, Dimethicone, Butylene Glycol, Propanediol, Xylitol, Opuntia Ficus-Indica Extract, Laminaria Japonica Extract, Hizikia Fusiforme Extract, Acmella Oleracea Extract, Hydrolyzed Collagen, Allantoin, Panthenol, Sodium Hyaluronate, Adenosine, Cetearyl Glucoside, Sorbitan Olivate, Cetearyl Alcohol, Polysorbate 80, Cyclohexasiloxane, Isohexadecane, Xanthan Gum, Glyceryl Acryrylate/Acrylic Acid Copolymer, Dimethicone/Vinyl Dimethicone Crosspolymer, Ammonium Acryloyldimethyltaurate/VP Copolymer, Sodium Polyacrylate, Sodium Acrylate/Sodium cryloyldimethyl Taurate Copolymer, 1,2-Hexanediol, Benzyl Glycol, Ethylhexylglycerin, Raspberry Ketone, Disodium EDTA, CI 42090, Fragrance, Geraniol, Butylphenyl Methylpropional, Linalool, Citronellol, Limonene.</t>
  </si>
  <si>
    <t>L.Sanic Collagen &amp; Red Wine Concentrated Sleeping Mask, 60ml</t>
  </si>
  <si>
    <t>337959</t>
  </si>
  <si>
    <t>8809326337959</t>
  </si>
  <si>
    <t>Water, Cyclopentasiloxane, Glycerin, Caprylic/Capric Triglyceride, Methylpropanediol, Niacinamide, Betaine, Dimethicone, Butylene Glycol, Propanediol, Xylitol, Wine Extract, Punica Granatum Fruit Extract, Acmella Oleracea Extract, Hydrolyzed Collagen, Allantoin, Panthenol, Sodium Hyaluronate, Adenosine, Cetearyl Glucoside, Sorbitan Olivate, Cetearyl Alcohol, Polysorbate 80, Cyclohexasiloxane, Isohexadecane, Xanthan Gum, Glyceryl Acrylate/Acrylic Acid Copolymer, Dimethicone/Vinyl Dimethicone Crosspolymer, Ammonium Acryloyldimethyltaurate/VP Copolymer, Sodium Polyacrylate, Sodium Acrylate/Sodium cryloyldimethyl Taurate Copolymer, 1,2-Hexanediol, Benzyl Glycol, Ethylhexylglycerin, Raspberry Ketone, Disodium EDTA, CI 16035, Fragrance, Benzyl Benzoate.</t>
  </si>
  <si>
    <t>L.Sanic Collagen &amp; Yuja Concentrated Sleeping Mask, 60ml</t>
  </si>
  <si>
    <t>337966</t>
  </si>
  <si>
    <t>8809326337966</t>
  </si>
  <si>
    <t>Water, Cyclopentasiloxane, Glycerin, Caprylic/Capric Triglyceride, Methylpropanediol, Citrus Junos Fruit Extract, Niacinamide, Betaine, Dimethicone, Butylene Glycol, Propanediol, Xylitol, Hippophae Rhamnoides Fruit Extract, Acmella Oleracea Extract, Hydrolyzed Collagen, Allantoin, Panthenol, Sodium Hyaluronate, Adenosine, Cetearyl Glucoside, Sorbitan Olivate, Cetearyl Alcohol, Polysorbate 80, Cyclohexasiloxane, Isohexadecane, Xanthan Gum, Glyceryl Acrylate/Acrylic Acid Copolymer, Dimethicone/Vinyl Dimethicone Crosspolymer, Ammonium Acryloyldimethyltaurate/VPCopolymer, Sodium Polyacrylate, Sodium Acrylate/Sodium Acryloyldimethyl Taurate Copolymer, 1,2-Hexanediol, Benzyl Glycol, Ethylhexylglycerin, Raspberry Ketone, Disodium EDTA, CI 19140, CI 15985, Fragrance, Limonene.</t>
  </si>
  <si>
    <t>L.Sanic Herbal Blue Agave Hydrogel Eye Patches, 60pcs</t>
  </si>
  <si>
    <t xml:space="preserve">Eye patch herbal </t>
  </si>
  <si>
    <t>804357</t>
  </si>
  <si>
    <t>8809239804357</t>
  </si>
  <si>
    <t>Water, Glycerin, Calcium Chloride, Ceratonia Siliqua (Carob) Gum, Xanthan Gum, Butylene Glycol, Niacinamide, Chondrus Crispus Powder, Agave Americana Leaf Extract, Centaurea Cyanus Flower, Scutellaria Baicalensis Root Extract, Camellia Sinensis Leaf Extract, Houttuynia Cordata Extract, Artemisia Princeps Leaf Extract, Citrus Junos Fruit Extract, 1,2-Hexanediol, Caprylyl Glycol, Citrus Grandis (Grapefruit) Seed Extract, Bambusa textilis stem Extract, Pinus palustris leaf Extract, PEG-60 Hydrogenated Castor Oil, Ethylhexylglycerin, Ethyl Hexanediol, Allantoin, Hydroxyethylcellulose, CI 77007, Phenoxyethanol, Chlorphenesin, Disodium EDTA, Fragrance.</t>
  </si>
  <si>
    <t>L.Sanic Herbal Camellia Hydrogel Eye Patches, 60pcs</t>
  </si>
  <si>
    <t>804364</t>
  </si>
  <si>
    <t>2011345948009 8809239804364</t>
  </si>
  <si>
    <t>Water, Glycerin, Calcium Chloride, Ceratonia Siliqua (Carob) Gum, Xanthan Gum, Butylene Glycol, Chondrus Crispus Powder, Camellia Japonica Flower Extract, Rosa Gallica Flower Powder, Scutellaria Baicalensis Root Extract, Camellia Sinensis Leaf Extract, Houttuynia Cordata Extract, Artemisia Princeps Leaf Extract, Citrus Junos Fruit Extract, 1,2-Hexanediol, Caprylyl Glycol, Citrus Grandis (Grapefruit) Seed Extract, Bambusa textilis stem Extract, Pinus palustris leaf Extract, Adenosine, Ceramide NP, PEG-60 Hydrogenated Castor Oil, Ethylhexylglycerin, Ethyl Hexanediol, Hydroxyethylcellulose, CI 15850:1, Phenoxyethanol, Chlorphenesin, Disodium EDTA, Fragrance.</t>
  </si>
  <si>
    <t>L.Sanic Herbal Centella Asiatica Hydrogel Eye Patches, 60pcs</t>
  </si>
  <si>
    <t>804371</t>
  </si>
  <si>
    <t>8809239804371</t>
  </si>
  <si>
    <t>Water, Glycerin, Calcium Chloride, Ceratonia Siliqua (Carob) Gum, Xanthan Gum, Butylene Glycol, Chondrus Crispus Powder, Hydroxyethylcellulose, Centella Asiatica Extract, Calendula Officinalis Flower, Scutellaria Baicalensis Root Extract, Camellia Sinensis Leaf Extract, Houttuynia Cordata Extract, Artemisia Princeps Leaf Extract, Citrus Junos Fruit Extract, 1,2-Hexanediol, Caprylyl Glycol, Citrus Grandis (Grapefruit) Seed Extract, Bambusa textilis stem Extract, Pinus palustris leaf Extract, PEG-60 Hydrogenated Castor Oil, Ethylhexylglycerin, Ethyl Hexanediol, Adenosine, Elastin, Tagetes Erecta Flower Extract, Phenoxyethanol, Chlorphenesin, Disodium EDTA, Fragrance.</t>
  </si>
  <si>
    <t>L.Sanic Herbal Green Tea Hydrogel Eye Patches, 60pcs</t>
  </si>
  <si>
    <t>804388</t>
  </si>
  <si>
    <t>8809239804388</t>
  </si>
  <si>
    <t>Water, Glycerin, Calcium Chloride, Ceratonia Siliqua (Carob) Gum, Xanthan Gum, Butylene Glycol, Chondrus Crispus Powder, Hydroxyethylcellulose, Camellia Sinensis Leaf Extract, Camellia Sinensis Leaf, Scutellaria Baicalensis Root Extract, Houttuynia Cordata Extract, Artemisia Princeps Leaf Extract, Citrus Junos Fruit Extract, 1,2-Hexanediol, Caprylyl Glycol, Citrus Grandis (Grapefruit) Seed Extract, Bambusa textilis stem Extract, Pinus palustris leaf Extract, PEG-60 Hydrogenated Castor Oil, Ethylhexylglycerin, Ethyl Hexanediol, Caffeine, Astaxanthin, Chromium Oxide Greens (Cl77288), Phenoxyethanol, Chlorphenesin, Disodium EDTA, Fragrance.</t>
  </si>
  <si>
    <t>L.SANIC Collagen Аnd Black Snail Premium Eye Patch, 60pcs</t>
  </si>
  <si>
    <t xml:space="preserve">Eye patch premium </t>
  </si>
  <si>
    <t>804050</t>
  </si>
  <si>
    <t>8809239804050</t>
  </si>
  <si>
    <t>Water, Glycerin, Calcium Chloride, Ceratonia Siliqua (Carob) Gum, Xanthan Gum, Butylene Glycol, Chondrus Crispus (Carrageenan), Ethyl Hexanediol, Citrus Grandis (Grapefruit) Seed Extract, Bambusa Textilis Stem Extract, Pinus Palustris Leaf Extract, PEG-60 Hydrogenated Castor Oil, Scutellaria Baicalensis Root Extract, Camellia Sinensis Leaf Extract, Houttuynia Cordata Extract, Artemisia Princeps Leaf Extract, Citrus Junos Fruit Extract, 1,2-Hexanediol, Caprylyl Glycol, Ethylhexylglycerin, Snail Secretion Filtrate, Theobroma Cacao (Cocoa) Extract, Glycine Max (Soybean) Seed Extract, Hydrolyzed Collagen, Adenosine, Peat Water, Synthetic Fluorphlogopite, Titanium Dioxide, CI 77491, Gold, Phenoxyethanol, Chlorphenesin, Disodium EDTA, Fragrance.</t>
  </si>
  <si>
    <t>L.SANIC Hyaluronic Acid And Marine Complex Premium Eye Patch, 60pcs</t>
  </si>
  <si>
    <t>804043</t>
  </si>
  <si>
    <t>8809239804043</t>
  </si>
  <si>
    <t>Water, Glycerin, Calcium Chloride, Ceratonia Siliqua (Carob) Gum, Xanthan Gum, Niacinamide, Ethyl Hexanediol, Chondrus Crispus Powder, Butylene Glycol, Citrus Grandis (Grapefruit) Seed Extract, Bambusa Textilis Stem Extract, Pinus Palustris Leaf Extract, Scutellaria Baicalensis Root Extract, Camellia Sinensis Leaf Extract , Houttuynia Cordata Extract, Artemisia Princeps Leaf Extract, Citrus Junos Fruit Extract, 1,2-Hexanediol, Caprylyl Glycol, Salicornia Herbacea Extract, Hypnea Musciformis Extract, Ecklonia Cava Extract, Gelidium Amansii Extract, Chlorella Minutissima Extract, Sodium Hyaluronate, Betaine, Allantoin, Mica (CI 77019), Ferric Ferrocyanide (CI 77510), Tin Oxide (CI 77861), Titanium Dioxide (CI 77891), Calcium Titanium Borosilicate, Sapphire Powder, Ethylhexylglycerin, PEG-60 Hydrogenated Castor Oil, Phenoxyethanol, Chlorphenesin, Disodium EDTA, Fragrance.</t>
  </si>
  <si>
    <t>L.SANIC Peptides Аnd Red Ginseng Premium Eye Patch, 60pcs</t>
  </si>
  <si>
    <t>804067</t>
  </si>
  <si>
    <t>8809239804067</t>
  </si>
  <si>
    <t>Water, Glycerin, Calcium Chloride, Ceratonia Siliqua (Carob) Gum, Xanthan Gum, Methylpropanediol, Ethyl Hexanediol, Chondrus Crispus Powder, Citrus Grandis (Grapefruit) Seed Extract, Bambusa Textilis Stem Extract, Pinus Palustris Leaf Extract, Scutellaria Baicalensis Root Extract, Camellia Sinensis Leaf Extract, Houttuynia Cordata Extract, Artemisia Princeps Leaf Extract, Citrus Junos Fruit Extract, 1,2-Hexanediol, Caprylyl Glycol, sh-Decapeptide-7, sh-Octapeptide-4, sh-Oligopeptide-9, sh-Pentapeptide-19, Octapeptide-7, sh-Decapeptide-9, Caffeoyl Tripeptide-1, sh-Oligopeptide-4, Panax Ginseng Root Extract, Acetyl Hexapeptide-8, Synthetic Fluorphlogopite, Tin Oxide, Titanium Dioxide, CI 77491, Panthenol (Vitamin B3), Tocopheryl Acetate (Vitamin E), PEG-60 Hydrogenated Castor Oil, Phenoxyethanol, Chlorphenesin, Ethylhexylglycerin, Disodium EDTA, Fragrance.</t>
  </si>
  <si>
    <t>L.SANIC Snail Аnd 24K Gold Premium Eye Patch, 60pcs</t>
  </si>
  <si>
    <t>804074</t>
  </si>
  <si>
    <t>8809239804074</t>
  </si>
  <si>
    <t>Water, Glycerin, Calcium Chloride, Ceratonia Siliqua (Carob) Gum, Xanthan Gum, Butylene Glycol, Chondrus Crispus (Carrageenan), Ethyl Hexanediol, Citrus Grandis (Grapefruit) Seed Extract, Bambusa Textilis Stem Extract, Pinus Palustris Leaf Extract, PEG-60 Hydrogenated Castor Oil, Scutellaria Baicalensis Root Extract, Camellia Sinensis Leaf Extract, Houttuynia Cordata Extract, Artemisia Princeps Leaf Extract, Citrus Junos Fruit Extract, 1,2-Hexanediol, Caprylyl Glycol, Ethylhexylglycerin, Snail Secretion Filtrate, Synthetic Fluorphlogopite, Tin Oxide, Titanium Dioxide, CI 77491, Gold, Phenoxyethanol, Chlorphenesin, Disodium EDTA, Fragrance.</t>
  </si>
  <si>
    <t>L.Sanic Anti Puffiness and Dark Circles Eye Roller Serum, 25ml</t>
  </si>
  <si>
    <t>Eye roller serum</t>
  </si>
  <si>
    <t>774454</t>
  </si>
  <si>
    <t>8809480774454</t>
  </si>
  <si>
    <t>Water, Glycereth-26, Glycerin, Dimethicone, Dipropylene Glycol, Niacinamide, 1,2-Hexanediol, Pentaerythrityl Tetraisostearate, Squalane, Sodium Hyaluronate, Trehalose, Caffeine, Salix Alba (Willow) Bark Extract, Chamaecyparis Obtusa Leaf Extract, Origanum Vulgare Leaf Extract, Scutellaria Baicalensis Root Extract, Cinnamomum Cassia Bark Extract, Portulaca Oleracea Extract, Lactobacillus/Soybean Ferment Extract, Cyclopentasiloxane, Hydroxyethyl Acrylate/Sodium Acryloyldimethyl Taurate Copolymer, Ammonium Acryloyldimethyltaurate/VP Copolymer, Dimethicone/Vinyl Dimethicone Crosspolymer, Dimethiconol, Sea Water, Polysorbate 60, Butylene Glycol, Adenosine, Carbomer, Arginine, Disodium EDTA, Fragrance, Limonene, Geraniol, Linalool</t>
  </si>
  <si>
    <t>L.Sanic Anti-Wrinkle Lifting Eye Roller Serum, 25ml</t>
  </si>
  <si>
    <t>774461</t>
  </si>
  <si>
    <t>8809480774461</t>
  </si>
  <si>
    <t>Water, Glycereth-26, Glycerin, Dimethicone, Dipropylene Glycol, Niacinamide, 1,2-Hexanediol, Pentaerythrityl, Tetraisostearate, Trehalose, Sea Water, Sodium Hyaluronate, Salix Alba (Willow) Bark Extract, Chamaecyparis Obtusa Leaf Extract, Origanum Vulgare Leaf Extract, Scutellaria Baicalensis Root Extract, Cinnamomum Cassia Bark Extract, Portulaca Oleracea Extract, Lactobacillus/Soybean Ferment Extract, Dipeptide Diaminobutyroyl Benzylamide Diacetate, Copper Tripeptide-1, Palmitoyl Tripeptide-5, Acetyl Hexapeptide-8, Palmitoyl Pentapeptide-4, Palmitoyl Tripeptide-1, Palmitoyl Tetrapeptide-7, Oligopeptide-32, Oligopeptide-29, Ammonium Acryloyldimethyltaurate/VP Copolymer, Carbomer, Arginine, Hydroxyethyl Acrylate/Sodium Acryloyldimethyl Taurate Copolymer, Squalane, Polysorbate 60, Cyclopentasiloxane, Dimethicone/Vinyl Dimethicone Crosspolymer, Dimethiconol, Ethylhexylglycerin, Adenosine, Butylene Glycol, Disodium EDTA, Fragrance, Alpha-Isomethyl Ionone, Citronellol, Limonene, Linalool, Benzyl Salicylate, Couma</t>
  </si>
  <si>
    <t>L.Sanic Med Treat Healing Soothing Foot Cream with Urea, 100ml</t>
  </si>
  <si>
    <t>FOOT CREAM</t>
  </si>
  <si>
    <t>655872</t>
  </si>
  <si>
    <t>8809446655872</t>
  </si>
  <si>
    <t>Water, Urea, Glycerin, Ethylhexyl Stearate, Cetearyl Alcohol, Beeswax, Glyceryl Stearate, PEG-100 Stearate, Butyrospermum Parkii (Shea) Butter, Arginine, Carbomer, Tocopheryl Acetate, Simmondsia Chinensis (Jojoba) Seed Oil, Phenoxyethanol, Dimethicone, Fragrance, Ethylhexylglycerin, Disodium EDTA.</t>
  </si>
  <si>
    <t>L.Sanic Med Treat Healing Exfoliating Foot Cream with Papaya Enzymes, 100ml</t>
  </si>
  <si>
    <t>655865</t>
  </si>
  <si>
    <t>8809446655865</t>
  </si>
  <si>
    <t>Water, Glycerin, Ethylhexyl Stearate, Cetearyl Alcohol, Beeswax, 1,2-Hexanediol, Alcohol Denat, Dimethicone, Arginine, Carbomer, Glyceryl Stearate, PEG-100 Stearate, Butyrospermum Parkii (Shea) Butter, Simmondsia Chinensis (Jojoba) Seed Oil, Phenoxyethanol, Papain, Fragrance, Lactic Acid, Ethylhexylglycerin, Tocopheryl Acetate, Linalool, Disodium EDTA, Geraniol, Salicylic Acid, Hexyl Cinnamal, Benzyl Benzoate.</t>
  </si>
  <si>
    <t>L.Sanic Hair &amp; Scalp Deep Cleansing Refresh Shampoo, 120ml</t>
  </si>
  <si>
    <t>HAIR</t>
  </si>
  <si>
    <t>3097230</t>
  </si>
  <si>
    <t>8809093097230</t>
  </si>
  <si>
    <t>Water, Ammonium Laureth Sulfate, Ammonium Lauryl Sulfate, Lauramide DEA, Cocamidopropyl Betaine,  Sodium Chloride, Dimethiconol, TEA-dodecylbenzenesulfonate, Amodimethicone, C12-14 Sec-Pareth-7, Propylene Glycol, Glycerin, Hydrolyzed Keratin, Butylene Glycol, Chamaecyparis Obtusa Water, Lactobacillus/Kelp Ferment Filtrate, Chlorella Ferment, Panthenol, Hedera Helix (Ivy) Extract, Camellia Sinensis Leaf Extract, Ethylhexylglycerin, Menthol, Climbazole, Polyquaternium-7, Decyl Glucoside, Polyquaternium-10, Disodium EDTA, Citric Acid, Salicylic Acid, Camphor, 1,2-Hexanediol, Phenoxyethanol, PEG-2 Phenyl Ether, Perfume, CI 42090, CI 19140, Alpha-Isomethyl Ionone, Geraniol, Citronellol, Benzyl Salicylate.</t>
  </si>
  <si>
    <t>L.Sanic Moisturizing Protein LPP-complex Shampoo, 120ml</t>
  </si>
  <si>
    <t>3097254</t>
  </si>
  <si>
    <t>8809093097254</t>
  </si>
  <si>
    <t>Water, Ammonium Laureth Sulfate, Cocamide DEA, Cocamidopropyl Betaine, Sodium Chloride, Dimethicone, C12-15 Pareth-3, Guar Hydroxypropyltrimonium Chloride, Disodium Cocoamphodiacetate, Hexylene Glycol, Glycerin, Cocamide MEA, Glycol Distearate, Citric Acid, Carbomer, Triethanolamine, Disodium EDTA, Hydrolyzed Keratin, Butylene Glycol, Glycyrrhiza Uralensis (Licorice) Root Extract, Juglans Regia (Walnut) Seed Extract, Prunus Persica (Peach) Kernel Extract, Polygonum Multiflorum Root Extract, Sericin, Ginkgo Biloba Leaf Extract, Sophora Angustifolia Root Extract, Sodium Hyaluronate, Copper Tripeptide-1, Arginine, Biotin, Phenoxyethanol, PEG-2 Phenyl Ether, Perfume.</t>
  </si>
  <si>
    <t>L.Sanic Oriental Herbs Strength &amp; Shine Shampoo, 120ml</t>
  </si>
  <si>
    <t>3097247</t>
  </si>
  <si>
    <t>8809093097247</t>
  </si>
  <si>
    <t>Water, Ammonium Lauryl Sulfate, Ammonium Laureth Sulfate, Lauramide DEA, Cocamidopropyl Betaine, Glycerin, Polyquaternium-7, Dimethicone, C12-15 Pareth-3, Guar Hydroxypropyltrimonium Chloride, Polyquaternium-10, Sodium Chloride, Caramel, Menthol, Butylene Glycol, Chrysanthemum Indicum Flower Extract, Vitex Trifolia Fruit Extract, Thuja Orientalis Leaf Extract, Cnidium Officinale Root Extract, Morus Alba Bark Extract, Angelica Dahurica Root Extract, Eclipta Prostrata Extract, Ethylhexylglycerin, Climbazole, Phenoxyethanol, PEG-2 Phenyl Ether, Citric Acid, Disodium EDTA, Salicylic Acid, Perfume, Alpha-Isomethyl Ionone.</t>
  </si>
  <si>
    <t>L.Sanic Total Care LPP &amp; Keratin Hair Treatment, 120ml</t>
  </si>
  <si>
    <t>3097087</t>
  </si>
  <si>
    <t>8809093097087</t>
  </si>
  <si>
    <t>Water, Mineral Oil, Cetearyl Alcohol, Propylene Glycol, Dimethicone, Cocamidopropyl Betaine, C12-15 Pareth-3, Guar Hydroxypropyltrimonium Chloride, Steartrimonium Chloride, Cetrimonium Chloride, Macadamia Ternifolia Seed Oil, Behenyl Alcohol, Methylparaben, Sorbitan Sesquioleate, Dilinoleic Acid/Propanediol Copolymer, Phytosteryl Canola Glycerides, Hydrogenated Vegetable Glycerides, Propylparaben, Disodium EDTA, Piroctone Olamine, Hydrolyzed Keratin, Butylene Glycol, Hydrolyzed Collagen, Sodium PCA, Glycyrrhiza Uralensis (Licorice) Root Extract, Juglans Regia (Walnut) Seed Extract, Prunus Persica (Peach) Kernel Extract, Polygonum Multiflorum Root Extract, Sericin, Phenoxyethanol, Perfume.</t>
  </si>
  <si>
    <t xml:space="preserve">L.Sanic Hyaluronic Acid Oil to Foam Cleanser, 120ml </t>
  </si>
  <si>
    <t>Hyaluronic Acid</t>
  </si>
  <si>
    <t>247264</t>
  </si>
  <si>
    <t>8809525247264</t>
  </si>
  <si>
    <t>Water, Glycerin, Cocamidopropyl Betaine, Olea Europaea (Olive) Fruit Oil, Potassium Cocoyl Glycinate, Acrylates Copolymer, Sodium Chloride, Potassium Cocoate, Sucrose, Triethanolamine, Alcohol, 1,2-Hexanediol, Fragrance, Phenoxyethanol, Sodium Hydroxide, Stearic Acid, Potassium Hydroxide, Chlorphenesin, Ethylhexylglycerin, Caprylyl Glycol, Butylene Glycol, Propanediol, Disodium EDTA, Hyaluronic Acid, Sodium Hyaluronate, Hydrolyzed Hyaluronic Acid.</t>
  </si>
  <si>
    <t>Mask Sheet, 25ml, L.SANICs</t>
  </si>
  <si>
    <t>800604</t>
  </si>
  <si>
    <t>8809809800604</t>
  </si>
  <si>
    <t>Water, Glycerin, Propylene Glycol, Methylpropanediol, Sodium Hyaluronate, Polysorbate 80, Phenoxyethanol, Carbomer, Allantoin, Betaine, Xanthan Gum, Triethanolamine, Glycolic Acid, Salicylic Acid, Camellia Sinensis Leaf Extract, Hamamelis Virginiana (Witch Hazel) Extract, Centella Asiatica Extract, Chamomilla Recutita (Matricaria) Flower Extract, Rosa Centifolia Flower Extract, Methylparaben, Disodium EDTA, Fragrance, Alcohol Denat.</t>
  </si>
  <si>
    <t>800628</t>
  </si>
  <si>
    <t>8809809800628</t>
  </si>
  <si>
    <t>Water, Glycerin, Propylene Glycol, Methylpropanediol, Sodium Hyaluronate, Polysorbate 80, Phenoxyethanol, Carbomer, Allantoin, Betaine, Xanthan Gum, Triethanolamine, Centella Asiatica Extract, Camellia Sinensis Leaf Extract, Hamamelis Virginiana (Witch Hazel) Extract, Chamomilla Recutita (Matricaria) Flower Extract, Rosa Centifolia Flower Extract, Methylparaben, Disodium EDTA, Fragrance, Alcohol Denat.</t>
  </si>
  <si>
    <t>800642</t>
  </si>
  <si>
    <t>8809809800642</t>
  </si>
  <si>
    <t>Water, Glycerin, Propylene Glycol, Methylpropanediol, Sodium Hyaluronate, Polysorbate 80, Phenoxyethanol, Carbomer, Allantoin, Betaine, Xanthan Gum, Triethanolamine, Hydrolyzed Collagen, Camellia Sinensis Leaf Extract, Centella Asiatica Extract, Hamamelis Virginiana (Witch Hazel) Extract, Chamomilla Recutita (Matricaria) Flower Extract, Rosa Centifolia Flower Extract, Methylparaben, Disodium EDTA, Fragrance, Alcohol Denat.</t>
  </si>
  <si>
    <t>800581</t>
  </si>
  <si>
    <t>8809809800581</t>
  </si>
  <si>
    <t>Water, Glycerin, Propylene Glycol, Methylpropanediol, Sodium Hyaluronate, Polysorbate 80, Phenoxyethanol, Carbomer, Allantoin, Betaine, Xanthan Gum, Triethanolamine, Placental Enzymes, Camellia Sinensis Leaf Extract, Centella Asiatica Extract, Hamamelis Virginiana (Witch Hazel) Extract, Chamomilla Recutita (Matricaria) Flower Extract, Rosa Centifolia Flower Extract, Methylparaben, Disodium EDTA, Fragrance, Alcohol Denat.</t>
  </si>
  <si>
    <t>800659</t>
  </si>
  <si>
    <t>8809809800659</t>
  </si>
  <si>
    <t>Water, Glycerin, Propylene Glycol, Methylpropanediol, Sodium Hyaluronate, Polysorbate 80, Phenoxyethanol, Carbomer, Allantoin, Betaine, Xanthan Gum, Triethanolamine, Camellia Sinensis Leaf Extract, Centella Asiatica Extract, Hamamelis Virginiana (Witch Hazel) Extract, Chamomilla Recutita (Matricaria) Flower Extract, Rosa Centifolia Flower Extract, Methylparaben, Disodium EDTA, Fragrance, Alcohol Denat.</t>
  </si>
  <si>
    <t>801113</t>
  </si>
  <si>
    <t>8809809801113</t>
  </si>
  <si>
    <t>Water, Glycerin, Propylene Glycol, Methylpropanediol, Sodium Hyaluronate, Polysorbate 80, Phenoxyethanol, Carbomer, Allantoin, Betaine, Xanthan Gum, Triethanolamine, Panthenol, Camellia Sinensis Leaf Extract, Hamamelis Virginiana (Witch Hazel) Extract, Centella Asiatica Extract, Chamomilla Recutita (Matricaria) Flower Extract, Rosa Centifolia Flower Extract, Methylparaben, Disodium EDTA, Fragrance, Alcohol Denat, Tocopherol.</t>
  </si>
  <si>
    <t>800598</t>
  </si>
  <si>
    <t>8809809800598</t>
  </si>
  <si>
    <t>Water, Glycerin, Propylene Glycol, Methylpropanediol, Sodium Hyaluronate, Polysorbate 80, Phenoxyethanol, Carbomer, Allantoin, Betaine, Xanthan Gum, Triethanolamine, rh-Oligopeptide-1, Camellia Sinensis Leaf Extract, Centella Asiatica Extract, Hamamelis Virginiana (Witch Hazel) Extract, Chamomilla Recutita (Matricaria) Flower Extract, Rosa Centifolia Flower Extract, Methylparaben, Disodium EDTA, Fragrance, Alcohol Denat.</t>
  </si>
  <si>
    <t>801106</t>
  </si>
  <si>
    <t>8809809801106</t>
  </si>
  <si>
    <t>Water, Glycerin, Propylene Glycol, Methylpropanediol, Sodium Hyaluronate, Polysorbate 80, Phenoxyethanol, Carbomer, Allantoin, Betaine, Xanthan Gum, Triethanolamine, Retinyl Palmitate, Camellia Sinensis Leaf Extract, Hamamelis Virginiana (Witch Hazel) Extract, Centella Asiatica Extract, Chamomilla Recutita (Matricaria) Flower Extract, Rosa Centifolia Flower Extract, Methylparaben, Disodium EDTA, Fragrance, Alcohol Denat, Tocopherol.</t>
  </si>
  <si>
    <t xml:space="preserve">L.Sanic Snail Mucus Oil to Foam Cleanser, 120ml </t>
  </si>
  <si>
    <t>Snail</t>
  </si>
  <si>
    <t>247257</t>
  </si>
  <si>
    <t>8809525247257</t>
  </si>
  <si>
    <t>Water, Glycerin, Cocamidopropyl Betaine, Olea Europaea (Olive) Fruit Oil, Potassium Cocoyl Glycinate, Acrylates Copolymer, Sodium Chloride, Potassium Cocoate, Sucrose, Triethanolamine, Alcohol, 1,2-Hexanediol, Phenoxyethanol, Fragrance, Sodium Hydroxide, Stearic Acid, Potassium Hydroxide, Chlorphenesin, Caprylyl Glycol, Ethylhexylglycerin, Snail Secretion Filtrate, Butylene Glycol, Disodium EDTA, Hexyl Cinnamal.</t>
  </si>
  <si>
    <t>L.Sanic Sun Expert Aloe Waterproof Cooling Sun Gel-Cream SPF 50/PA++++, 50ml</t>
  </si>
  <si>
    <t>Sun Expert</t>
  </si>
  <si>
    <t>658095</t>
  </si>
  <si>
    <t>2037282651314 8809446658095</t>
  </si>
  <si>
    <t>Water, Ethylhexyl Methoxycinnamate, Octocrylene, Ethylhexyl Salicylate, 4-methylbenzylidene Camphor, Butyl Methoxydibenzoylmethane, Polymethyl Methacrylate, Bis-Ethylhexyloxyphenol Methoxyphenyl Triazine, Acrylates/C10-30 Alkyl Acrylate Crosspolymer, Tromethamine, Phenoxyethanol, Fragrance, Aloe Barbadensis Leaf Extract, Butylene Glycol, Ethylhexylglycerin, Disodium EDTA, 1,2-Hexanediol, Butylphenyl Methylpropional, Linalool, Limonene, Sodium Hyaluronate, Bambusa Vulgaris Extract, BHT, Phragmites Communis Extract, Salicornia Herbacea Extract, Dipropylene Glycol, Glycerin, Alcohol, Centella Asiatica Extract, Polysorbate 20, Madecassoside, Acetyl Hexapeptide-8, Oligopeptide-29, Oligopeptide-32, Copper Tripeptide-1.</t>
  </si>
  <si>
    <t>L.Sanic Sun Expert Hyaluronic Acid Waterproof Cooling Sun Gel-Cream SPF 50/PA++++, 50ml</t>
  </si>
  <si>
    <t>658088</t>
  </si>
  <si>
    <t>2037282648192 8809446658088</t>
  </si>
  <si>
    <t>Water, Ethylhexyl Methoxycinnamate, Butylene Glycol, Octocrylene, Ethylhexyl Salicylate, 4-methylbenzylidene Camphor, Glycerin, Butyl Methoxydibenzoylmethane, Bis-Ethylhexyloxyphenol Methoxyphenyl Triazine, Acrylates/C10-30 Alkyl Acrylate Crosspolymer, Tromethamine, Phenoxyethanol, Fragrance, Ethylhexylglycerin, Disodium EDTA, 1,2-Hexanediol, Sodium Hyaluronate, Bambusa Vulgaris Extract, BHT, Phragmites Communis Extract, Salicornia Herbacea Extract, Linalool, Dipropylene Glycol, Citronellol, Limonene, Alcohol, Centella Asiatica Extract, Polysorbate 20, Madecassoside, Acetyl Hexapeptide-8, Oligopeptide-29, Oligopeptide-32, Copper Tripeptide-1.</t>
  </si>
  <si>
    <t>L.Sanic V-line Cooling Lifting Face Mask, 20g</t>
  </si>
  <si>
    <t>V-line</t>
  </si>
  <si>
    <t>294278</t>
  </si>
  <si>
    <t>2000996539049 8809089294278</t>
  </si>
  <si>
    <t>Water, Glycerin, Sodium Polyacrylate, Sorbitol, Cellulose Gum, Maltitol, Xanthan Gum, Aluminum Hydroxide, Caffein, Tocopheryl Acetate, Phenoxyethanol, Allantoin, Butylene Glycol, Tartaric Acid, Disodium EDTA, Mentha Arvensis Leaf Oil, 1,2-Hexanediol, Aloe Barbadensis Leaf Extract, Aloe Barbadensis Leaf Extract, Chamomilla Recutita (Matricaria) Flower Extract, Cucumis Sativus (Cucumber) Extract, Dioscorea Japonica Root Extract, Laminaria Japonica Extract, Ulmus Davidiana Root Extract, Viola Mandshurica Flower Extract, Hydrolyzed Collagen, Soluble Collagen, Atelocollagen.</t>
  </si>
  <si>
    <t>L.SANIC V-Line Smart Lifting Mask, 19,7g</t>
  </si>
  <si>
    <t>292786</t>
  </si>
  <si>
    <t>2029730341700 8809089292786</t>
  </si>
  <si>
    <t>Water, Glycerin, Sorbitol, Sodium Polyacrylate, Cellulose Gum, Polyacrylic Acid, Butylene Glycol, Caffein, Aluminum Hydroxide, Aloe Barbadensis Leaf Juice Powder, Allantoin, Butylene Glycol, Psidium Guajava Leaf Extract, Psidium Guajava Fruit Extract, Luffa Cylindrica Fruit Extract, Camellia Sinensis Leaf Extract, Allium Sativum (Garlic) Bulb Extract, Ziziphus Jujuba Leaf Extract, Milk Protein Extract, Lactobacillus Ferment, Chelidonium Majus Extract, Butylene Glycol, Bifida Ferment Filtrate, Tartaric Acid, Disodium EDTA, Phenoxyethanol, 1,2-Hexanediol, Butylphenyl Methylpropional, Benzyl Salicylate, Linalool, Citronellol, Fragrance.</t>
  </si>
  <si>
    <t>Consly Daily Solution Milk Protein Mask Sheet, 25ml * 10 pcs</t>
  </si>
  <si>
    <t xml:space="preserve">CONSLY Gentle Face Peeling with Hyaluronic Acid and Agave, 120ml </t>
  </si>
  <si>
    <t xml:space="preserve"> EN</t>
  </si>
  <si>
    <t xml:space="preserve">Line </t>
  </si>
  <si>
    <t xml:space="preserve">image </t>
  </si>
  <si>
    <t xml:space="preserve">Bar Code </t>
  </si>
  <si>
    <t>Article number</t>
  </si>
  <si>
    <t>ingredients</t>
  </si>
  <si>
    <t>L.Sanic Retinol Wrinkle Care Mask Sheet, 25ml</t>
  </si>
  <si>
    <t>EN</t>
  </si>
  <si>
    <t xml:space="preserve">Brand name </t>
  </si>
  <si>
    <t xml:space="preserve">Image </t>
  </si>
  <si>
    <t xml:space="preserve">Bar code </t>
  </si>
  <si>
    <t>Consly Daily Solution Aloe Mask Sheet, 25ml</t>
  </si>
  <si>
    <t xml:space="preserve">Consly Daily Solution Bird Nest Mask Sheet, 25ml </t>
  </si>
  <si>
    <t xml:space="preserve">Consly Daily Solution Charcoal Mask Sheet, 25ml </t>
  </si>
  <si>
    <t xml:space="preserve">Consly Daily Solution Collagen Mask Sheet, 25ml </t>
  </si>
  <si>
    <t>Consly Daily Solution Cucumber Mask Sheet, 25ml</t>
  </si>
  <si>
    <t>Consly Daily Solution Green Tea Mask Sheet, 25ml</t>
  </si>
  <si>
    <t>Consly Daily Solution Hyaluronic Acid Mask Sheet, 25ml</t>
  </si>
  <si>
    <t>Consly Daily Solution Pearl Mask Sheet, 25ml</t>
  </si>
  <si>
    <t>Consly Daily Solution Red Ginseng Mask Sheet, 25ml</t>
  </si>
  <si>
    <t>Consly Daily Solution Snail Mucin Mask Sheet, 25ml</t>
  </si>
  <si>
    <t>Consly Daily Solution Syn-ake Mask Sheet, 25ml</t>
  </si>
  <si>
    <t>Consly Darker than Black Anti Acne Mask Sheet, 25ml</t>
  </si>
  <si>
    <t>Consly Darker than Black Anti Enlarged Pores Mask Sheet, 25ml</t>
  </si>
  <si>
    <t>Consly Darker than Black Anti Blackheads Mask Sheet, 25ml</t>
  </si>
  <si>
    <t>CONSLY Calamansi Anti-Acne Mask Pack, 20ml</t>
  </si>
  <si>
    <t>CONSLY Carambola Detox Mask Pack, 20ml</t>
  </si>
  <si>
    <t>CONSLY Dragon Fruit Anti-Wrinkles Mask Pack, 20ml</t>
  </si>
  <si>
    <t>CONSLY Lychee Pore-Tightening Mask Pack, 20ml</t>
  </si>
  <si>
    <t>CONSLY Mango Nourishing Mask Pack, 20ml</t>
  </si>
  <si>
    <t>CONSLY Mangosteen Calming Mask Pack, 20ml</t>
  </si>
  <si>
    <t>CONSLY Papaya Radiance Mask Pack, 20ml</t>
  </si>
  <si>
    <t>CONSLY Passion Fruit Moisturizing Mask Pack, 20ml</t>
  </si>
  <si>
    <t>L.Sanic Peptides Anti-Age Mask Sheet, 25ml</t>
  </si>
  <si>
    <t>L.Sanic Panthenol Regeneration Mask Sheet, 25ml</t>
  </si>
  <si>
    <t>L.Sanic Hyaluronic Acid Moisturizing Mask Sheet, 25ml</t>
  </si>
  <si>
    <t>L.Sanic Enzymes Peeling Mask Sheet, 25ml</t>
  </si>
  <si>
    <t>L.Sanic Collagen Lifting Mask Sheet, 25ml</t>
  </si>
  <si>
    <t>L.Sanic Centella Asiatica Post-Acne Mask Sheet, 25ml</t>
  </si>
  <si>
    <t>L.Sanic AHA/BHA Clearing Mask Sheet, 25ml</t>
  </si>
  <si>
    <t>Consly BAD GIRL - Good Skin after Cheat Meal Mask Sheet, 23ml</t>
  </si>
  <si>
    <t>Consly BAD GIRL - Good Skin after Drinking Night Mask Sheet, 23ml</t>
  </si>
  <si>
    <t>Consly BAD GIRL - Good Skin after Sleepless Night Mask Sheet</t>
  </si>
  <si>
    <t>Consly BAD GIRL - Good Skin after Stress Day Mask Sheet, 23ml</t>
  </si>
  <si>
    <t>Consly Probiotic Biome Firming Japanese Plum Mask Sheet, 25ml</t>
  </si>
  <si>
    <t>Consly Probiotic Biome Intense Moisture Fig Mask Sheet, 25ml</t>
  </si>
  <si>
    <t>Consly Probiotic Biome Tightening Wild Pear Mask Sheet, 25ml</t>
  </si>
  <si>
    <t>Box size</t>
  </si>
  <si>
    <t>Box weight</t>
  </si>
  <si>
    <t>370*300*250</t>
  </si>
  <si>
    <t>278*530*350</t>
  </si>
  <si>
    <t>515*320*200</t>
  </si>
  <si>
    <t>475*475*195</t>
  </si>
  <si>
    <t>520*420*200</t>
  </si>
  <si>
    <t>270*410*490</t>
  </si>
  <si>
    <t>CBM</t>
  </si>
  <si>
    <t>275*530*350</t>
  </si>
  <si>
    <t>390*330*200</t>
  </si>
  <si>
    <t>426*426*190</t>
  </si>
  <si>
    <t>480*480*165</t>
  </si>
  <si>
    <t>190*370*550</t>
  </si>
  <si>
    <t>525*350*190</t>
  </si>
  <si>
    <t>525*425*205</t>
  </si>
  <si>
    <t>590*290*170</t>
  </si>
  <si>
    <t>570*455*165</t>
  </si>
  <si>
    <t>Consly PHOTOSHOP Tea tree + Witch Hazel Clearing BB cream</t>
  </si>
  <si>
    <t xml:space="preserve">Consly PHOTOSHOP Hyaluronic acid + Niacinamide Moisturizing BB cream  </t>
  </si>
  <si>
    <t xml:space="preserve">Consly PHOTOSHOP Snail + Peptides Anti-Aging BB cream </t>
  </si>
  <si>
    <t>8809809803384</t>
  </si>
  <si>
    <t>8809809803391</t>
  </si>
  <si>
    <t>8809809803377</t>
  </si>
  <si>
    <t>Water, Mineral Oil, Ethyhexyl Me-thoxycinnamate, Titanium Diade, Zinc Oxide, Propylene Glycol, Cyc-lopentasiloxane, Bis-Ethylhexy-loxyphenol Methoxyphenyl! Tria-zine, Glycerin, Terephthalyidene Dicamphor Sulfonic Acid, C12-15
Alkyl Benzoate, Caprylic/Capric Triglyceride, Cety1 PEG/PPG-10/1
Dimethicone, Dimethicone, Isoa-myl p-Methoxycinnamate, Cydo-hexasiloxane, Niacinamide, Sodium Chloride, Sorbitan Sesquiole-ate, C1 77492, Betaine, C1 77499, Aluminum Hydroxide, Phenoxy-ethanol, CI 77491, Polyhydroxy-stearic Acid, Chlorphenesin, Fra-grance, Triethoxycaprylylsilane, Allantoin, Stearic Acid, Isostearic Acid, Adenosine, Butylene Glycol, Sorbitan Trioleate, Melaleuca Al-ternifolia (Tea Tree) Extract, Di-propylene Glycol, 1,2-Hexanediol,
Tocopherol, Hamamelis Virginia-na (Witch Hazel) Extract, Cryptomeria Japonica Leaf Extract, Ne-lumo Nucifera Leaf Extract, Sac-charomyces Ferment.</t>
  </si>
  <si>
    <t>Water, Mineral Ol, Ethythexyl Methonycinnamate, Titanium Dio-xide, Cydopentasilaxane, Glycerin, Propylene Glycol, Zinc Oxide, Bis-Ethylhexyloxyphenol Methoxy-phenyl Triazine, Cyclohexasiloxa-ne, Terephthalyfidene Dicamphor Sulfonic Acid, C12-15 Alkyl Benzo-ate, Cety PEG/PPC-10/ Dimethi-cone, Dimethicone, Isoamyl p-Me-thoxycinnamate, Caprylic/Capric Triglyceride, Niacinamide, Sodium Chloride, Sorbitan Sesquioleate, dI 77492, Betaine, CI 77499, Aluminum Hydroxide, Phenoxyethanol, a77491, PolyhydroxystearicAcid, Chlorphenesin, Fragrance, Trietho-xycaprylytsilane, Allantoin, Stearic Acid, Isostearic Acid, Butylene Gly-col, Adenosine, 1,2-Hexanediol, Sor-bitan Trioleate, Sodium Hyaluro-nate, Dipropylene Glycol, Limonene, Linalool, Benzyl Benzoate, Hexy Gin-namal, Laminaria Japonica Extract, Sargassum Fulvellum Extract, Un-daria Pinnatifida Extract, Tocopherol, Citronellol, Beta-Glucan, Ethylhexy-glycerin.</t>
  </si>
  <si>
    <t>Water, Mineral Ol, Ettyhery Me-
tharydinamate, Titanim Dioxide,
Cyclopentasiloxane, Propylene
Glycol, Zinc Oxide, Bis-Ethythexy-
laxyphenol Methokypheny! Tria-
zine, Glycerin, Terephthalyfidene
Dicamphor Sulfonic Acid, C12-15
Alkyl Benzoate, Caprylic/Capric
Triglyceride, Cety1 PEG/PPG-10/1
Dimethicone, Dimethicone, Isoamyl
p-Methorycinnamate,Cydoherasi-
lovane, Niacinamide, Sodium Chiori-
de, Sorbitan Sesquioleate, O 71492,
Betaine, Cl 77499, Aluminum Hy-
drovide, Phenorgethand, O 77491,
Polyhydronystearic Acid, Chiorphe-
nesin Fragrance, Triethonycapry-
iyisilane, Dimethicone /Vinyl Dime-
thicone Crosspolymer, Allantoin,
Snal Secretion Fitrate, Stearic Acid,
IsostearicAcid, Adenosine, 12-He-
xanediol, Sorbitan Trioleate, Dipro-
pylene Clycol, Tocopherol, Butylene
Glycol, Ethythexylglycerin, Acetyl
Hexapeptide-8, Copper Tripepti-
de-1,Oligopeptide-29, Oligopepti-
de-32, Palmitoyl Pentapeptide-4.</t>
  </si>
  <si>
    <t>49*45*33</t>
  </si>
  <si>
    <t>360*300*165</t>
  </si>
  <si>
    <t>8809446656282</t>
  </si>
  <si>
    <t>8809446656688</t>
  </si>
  <si>
    <t>8809446656695</t>
  </si>
  <si>
    <t>8809446656275</t>
  </si>
  <si>
    <t>8809446656510</t>
  </si>
  <si>
    <t>8809446656299</t>
  </si>
  <si>
    <t>8809446656312</t>
  </si>
  <si>
    <t>8809446656329</t>
  </si>
  <si>
    <t>8809446656305</t>
  </si>
  <si>
    <t>8809446656671</t>
  </si>
  <si>
    <t>8809446656558</t>
  </si>
  <si>
    <t>8809446656527</t>
  </si>
  <si>
    <t>8809446656534</t>
  </si>
  <si>
    <t>8809446656565</t>
  </si>
  <si>
    <t>8809446656589</t>
  </si>
  <si>
    <t>8809446656596</t>
  </si>
  <si>
    <t>8809446656572</t>
  </si>
  <si>
    <t>8809446656602</t>
  </si>
  <si>
    <t>8809446656619</t>
  </si>
  <si>
    <t>8809446656626</t>
  </si>
  <si>
    <t>8809446656633</t>
  </si>
  <si>
    <t>8809446656640</t>
  </si>
  <si>
    <t>8809446656657</t>
  </si>
  <si>
    <t>8809446656732</t>
  </si>
  <si>
    <t>8809446656725</t>
  </si>
  <si>
    <t>8809446656749</t>
  </si>
  <si>
    <t>8809446656190</t>
  </si>
  <si>
    <t>8809446656213</t>
  </si>
  <si>
    <t>8809446656459</t>
  </si>
  <si>
    <t>8809446656206</t>
  </si>
  <si>
    <t>8809446656466</t>
  </si>
  <si>
    <t>8809446656473</t>
  </si>
  <si>
    <t>8809446656237</t>
  </si>
  <si>
    <t>8809446656244</t>
  </si>
  <si>
    <t>8809446656251</t>
  </si>
  <si>
    <t>8809446656268</t>
  </si>
  <si>
    <t>8809446656176</t>
  </si>
  <si>
    <t>8809446656183</t>
  </si>
  <si>
    <t>8809446656220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</si>
</sst>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0.000"/>
  </numFmts>
  <fonts count="11" x14ac:knownFonts="1">
    <font>
      <sz val="11"/>
      <color theme="1"/>
      <name val="맑은 고딕"/>
      <family val="2"/>
      <charset val="204"/>
      <scheme val="minor"/>
    </font>
    <font>
      <sz val="8"/>
      <name val="맑은 고딕"/>
      <family val="2"/>
      <charset val="204"/>
      <scheme val="minor"/>
    </font>
    <font>
      <u/>
      <sz val="11"/>
      <color theme="10"/>
      <name val="맑은 고딕"/>
      <family val="2"/>
      <charset val="204"/>
      <scheme val="minor"/>
    </font>
    <font>
      <u/>
      <sz val="11"/>
      <color theme="11"/>
      <name val="맑은 고딕"/>
      <family val="2"/>
      <charset val="204"/>
      <scheme val="minor"/>
    </font>
    <font>
      <b/>
      <sz val="10"/>
      <name val="맑은 고딕"/>
      <family val="3"/>
      <charset val="129"/>
    </font>
    <font>
      <sz val="11"/>
      <color theme="1"/>
      <name val="맑은 고딕"/>
      <family val="3"/>
      <charset val="129"/>
    </font>
    <font>
      <sz val="10"/>
      <name val="맑은 고딕"/>
      <family val="3"/>
      <charset val="129"/>
    </font>
    <font>
      <sz val="10"/>
      <color rgb="FF000000"/>
      <name val="맑은 고딕"/>
      <family val="3"/>
      <charset val="129"/>
    </font>
    <font>
      <sz val="8"/>
      <name val="맑은 고딕"/>
      <family val="3"/>
      <charset val="129"/>
      <scheme val="minor"/>
    </font>
    <font>
      <sz val="10"/>
      <color theme="1"/>
      <name val="맑은 고딕"/>
      <family val="3"/>
      <charset val="129"/>
    </font>
    <font>
      <b/>
      <sz val="11"/>
      <color theme="1"/>
      <name val="맑은 고딕"/>
      <family val="3"/>
      <charset val="129"/>
    </font>
  </fonts>
  <fills count="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rgb="FFEEE1FF"/>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medium">
        <color indexed="64"/>
      </left>
      <right style="thin">
        <color auto="1"/>
      </right>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medium">
        <color indexed="64"/>
      </right>
      <top style="medium">
        <color indexed="64"/>
      </top>
      <bottom style="medium">
        <color indexed="64"/>
      </bottom>
      <diagonal/>
    </border>
  </borders>
  <cellStyleXfs count="29">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43">
    <xf numFmtId="0" fontId="0" fillId="0" borderId="0" xfId="0"/>
    <xf numFmtId="0" fontId="0" fillId="2" borderId="0" xfId="0" applyFill="1"/>
    <xf numFmtId="0" fontId="0" fillId="2" borderId="0" xfId="0" applyFill="1" applyAlignment="1">
      <alignment vertical="center"/>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xf>
    <xf numFmtId="0" fontId="4" fillId="2" borderId="10" xfId="0" applyFont="1" applyFill="1" applyBorder="1" applyAlignment="1">
      <alignment horizontal="center" vertical="center" wrapText="1"/>
    </xf>
    <xf numFmtId="0" fontId="5" fillId="2" borderId="0" xfId="0" applyFont="1" applyFill="1" applyAlignment="1">
      <alignment vertical="center"/>
    </xf>
    <xf numFmtId="0" fontId="6" fillId="2" borderId="11" xfId="0" applyFont="1" applyFill="1" applyBorder="1" applyAlignment="1">
      <alignment vertical="top" wrapText="1"/>
    </xf>
    <xf numFmtId="0" fontId="6" fillId="2" borderId="12" xfId="0" applyFont="1" applyFill="1" applyBorder="1" applyAlignment="1">
      <alignment vertical="top" wrapText="1"/>
    </xf>
    <xf numFmtId="0" fontId="6" fillId="2" borderId="12" xfId="0" applyFont="1" applyFill="1" applyBorder="1" applyAlignment="1">
      <alignment horizontal="left" vertical="top" wrapText="1"/>
    </xf>
    <xf numFmtId="0" fontId="6" fillId="2" borderId="12" xfId="0" applyFont="1" applyFill="1" applyBorder="1" applyAlignment="1">
      <alignment horizontal="center" vertical="top" wrapText="1"/>
    </xf>
    <xf numFmtId="49" fontId="6" fillId="2" borderId="12" xfId="0" applyNumberFormat="1" applyFont="1" applyFill="1" applyBorder="1" applyAlignment="1">
      <alignment horizontal="center" vertical="top" wrapText="1"/>
    </xf>
    <xf numFmtId="177" fontId="6" fillId="2" borderId="12" xfId="0" applyNumberFormat="1" applyFont="1" applyFill="1" applyBorder="1" applyAlignment="1">
      <alignment horizontal="center" vertical="top" wrapText="1"/>
    </xf>
    <xf numFmtId="0" fontId="5" fillId="2" borderId="0" xfId="0" applyFont="1" applyFill="1"/>
    <xf numFmtId="0" fontId="6" fillId="2" borderId="2" xfId="0" applyFont="1" applyFill="1" applyBorder="1" applyAlignment="1">
      <alignment vertical="top" wrapText="1"/>
    </xf>
    <xf numFmtId="0" fontId="6" fillId="2" borderId="1" xfId="0" applyFont="1" applyFill="1" applyBorder="1" applyAlignment="1">
      <alignment vertical="top" wrapText="1"/>
    </xf>
    <xf numFmtId="0" fontId="6" fillId="2" borderId="1" xfId="0" applyFont="1" applyFill="1" applyBorder="1" applyAlignment="1">
      <alignment horizontal="left" vertical="top" wrapText="1"/>
    </xf>
    <xf numFmtId="0" fontId="6" fillId="2" borderId="1" xfId="0" applyFont="1" applyFill="1" applyBorder="1" applyAlignment="1">
      <alignment horizontal="center" vertical="top" wrapText="1"/>
    </xf>
    <xf numFmtId="49" fontId="6" fillId="2" borderId="1" xfId="0" applyNumberFormat="1" applyFont="1" applyFill="1" applyBorder="1" applyAlignment="1">
      <alignment horizontal="center" vertical="top" wrapText="1"/>
    </xf>
    <xf numFmtId="177" fontId="6" fillId="2" borderId="1" xfId="0" applyNumberFormat="1" applyFont="1" applyFill="1" applyBorder="1" applyAlignment="1">
      <alignment horizontal="center" vertical="top" wrapText="1"/>
    </xf>
    <xf numFmtId="2" fontId="6" fillId="2" borderId="1" xfId="0" applyNumberFormat="1" applyFont="1" applyFill="1" applyBorder="1" applyAlignment="1">
      <alignment horizontal="center" vertical="top" wrapText="1"/>
    </xf>
    <xf numFmtId="49" fontId="7" fillId="3" borderId="1" xfId="0" applyNumberFormat="1" applyFont="1" applyFill="1" applyBorder="1" applyAlignment="1">
      <alignment horizontal="center" vertical="center" wrapText="1"/>
    </xf>
    <xf numFmtId="0" fontId="6" fillId="2" borderId="3" xfId="0" applyFont="1" applyFill="1" applyBorder="1" applyAlignment="1">
      <alignment vertical="top" wrapText="1"/>
    </xf>
    <xf numFmtId="0" fontId="6" fillId="2" borderId="4" xfId="0" applyFont="1" applyFill="1" applyBorder="1" applyAlignment="1">
      <alignment vertical="top" wrapText="1"/>
    </xf>
    <xf numFmtId="0" fontId="6" fillId="2" borderId="4" xfId="0" applyFont="1" applyFill="1" applyBorder="1" applyAlignment="1">
      <alignment horizontal="left" vertical="top" wrapText="1"/>
    </xf>
    <xf numFmtId="0" fontId="6" fillId="2" borderId="4" xfId="0" applyFont="1" applyFill="1" applyBorder="1" applyAlignment="1">
      <alignment horizontal="center" vertical="top" wrapText="1"/>
    </xf>
    <xf numFmtId="49" fontId="6" fillId="2" borderId="4" xfId="0" applyNumberFormat="1" applyFont="1" applyFill="1" applyBorder="1" applyAlignment="1">
      <alignment horizontal="center" vertical="top" wrapText="1"/>
    </xf>
    <xf numFmtId="177" fontId="6" fillId="2" borderId="4" xfId="0" applyNumberFormat="1" applyFont="1" applyFill="1" applyBorder="1" applyAlignment="1">
      <alignment horizontal="center" vertical="top" wrapText="1"/>
    </xf>
    <xf numFmtId="2" fontId="6" fillId="2" borderId="4" xfId="0" applyNumberFormat="1" applyFont="1" applyFill="1" applyBorder="1" applyAlignment="1">
      <alignment horizontal="center" vertical="top"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 xfId="0" applyFont="1" applyFill="1" applyBorder="1" applyAlignment="1">
      <alignment horizontal="center" vertical="center"/>
    </xf>
    <xf numFmtId="0" fontId="6" fillId="2" borderId="8" xfId="0" applyFont="1" applyFill="1" applyBorder="1" applyAlignment="1">
      <alignment vertical="top" wrapText="1"/>
    </xf>
    <xf numFmtId="0" fontId="6" fillId="2" borderId="5" xfId="0" applyFont="1" applyFill="1" applyBorder="1" applyAlignment="1">
      <alignment vertical="top" wrapText="1"/>
    </xf>
    <xf numFmtId="0" fontId="6" fillId="2" borderId="5" xfId="0" applyFont="1" applyFill="1" applyBorder="1" applyAlignment="1">
      <alignment horizontal="left" vertical="top" wrapText="1"/>
    </xf>
    <xf numFmtId="0" fontId="6" fillId="2" borderId="5" xfId="0" applyFont="1" applyFill="1" applyBorder="1" applyAlignment="1">
      <alignment horizontal="center" vertical="top" wrapText="1"/>
    </xf>
    <xf numFmtId="0" fontId="9" fillId="2" borderId="0" xfId="0" applyFont="1" applyFill="1" applyAlignment="1">
      <alignment vertical="center"/>
    </xf>
    <xf numFmtId="0" fontId="9" fillId="2" borderId="5" xfId="0" applyFont="1" applyFill="1" applyBorder="1" applyAlignment="1">
      <alignment vertical="top" wrapText="1"/>
    </xf>
    <xf numFmtId="0" fontId="9" fillId="2" borderId="0" xfId="0" applyFont="1" applyFill="1"/>
    <xf numFmtId="0" fontId="9" fillId="2" borderId="1" xfId="0" applyFont="1" applyFill="1" applyBorder="1" applyAlignment="1">
      <alignment vertical="top" wrapText="1"/>
    </xf>
    <xf numFmtId="0" fontId="9" fillId="2" borderId="4" xfId="0" applyFont="1" applyFill="1" applyBorder="1" applyAlignment="1">
      <alignment vertical="top" wrapText="1"/>
    </xf>
    <xf numFmtId="0" fontId="9" fillId="2" borderId="12" xfId="0" applyFont="1" applyFill="1" applyBorder="1" applyAlignment="1">
      <alignment vertical="top" wrapText="1"/>
    </xf>
    <xf numFmtId="0" fontId="10" fillId="4" borderId="13" xfId="0" applyFont="1" applyFill="1" applyBorder="1" applyAlignment="1">
      <alignment horizontal="center" vertical="center" wrapText="1"/>
    </xf>
  </cellXfs>
  <cellStyles count="29">
    <cellStyle name="열어 본 하이퍼링크" xfId="2" builtinId="9" hidden="1"/>
    <cellStyle name="열어 본 하이퍼링크" xfId="4" builtinId="9" hidden="1"/>
    <cellStyle name="열어 본 하이퍼링크" xfId="6" builtinId="9" hidden="1"/>
    <cellStyle name="열어 본 하이퍼링크" xfId="8" builtinId="9" hidden="1"/>
    <cellStyle name="열어 본 하이퍼링크" xfId="10" builtinId="9" hidden="1"/>
    <cellStyle name="열어 본 하이퍼링크" xfId="12" builtinId="9" hidden="1"/>
    <cellStyle name="열어 본 하이퍼링크" xfId="14" builtinId="9" hidden="1"/>
    <cellStyle name="열어 본 하이퍼링크" xfId="16" builtinId="9" hidden="1"/>
    <cellStyle name="열어 본 하이퍼링크" xfId="18" builtinId="9" hidden="1"/>
    <cellStyle name="열어 본 하이퍼링크" xfId="20" builtinId="9" hidden="1"/>
    <cellStyle name="열어 본 하이퍼링크" xfId="22" builtinId="9" hidden="1"/>
    <cellStyle name="열어 본 하이퍼링크" xfId="24" builtinId="9" hidden="1"/>
    <cellStyle name="열어 본 하이퍼링크" xfId="26" builtinId="9" hidden="1"/>
    <cellStyle name="열어 본 하이퍼링크" xfId="28" builtinId="9" hidden="1"/>
    <cellStyle name="표준" xfId="0" builtinId="0"/>
    <cellStyle name="하이퍼링크" xfId="1" builtinId="8" hidden="1"/>
    <cellStyle name="하이퍼링크" xfId="3" builtinId="8" hidden="1"/>
    <cellStyle name="하이퍼링크" xfId="5" builtinId="8" hidden="1"/>
    <cellStyle name="하이퍼링크" xfId="7" builtinId="8" hidden="1"/>
    <cellStyle name="하이퍼링크" xfId="9" builtinId="8" hidden="1"/>
    <cellStyle name="하이퍼링크" xfId="11" builtinId="8" hidden="1"/>
    <cellStyle name="하이퍼링크" xfId="13" builtinId="8" hidden="1"/>
    <cellStyle name="하이퍼링크" xfId="15" builtinId="8" hidden="1"/>
    <cellStyle name="하이퍼링크" xfId="17" builtinId="8" hidden="1"/>
    <cellStyle name="하이퍼링크" xfId="19" builtinId="8" hidden="1"/>
    <cellStyle name="하이퍼링크" xfId="21" builtinId="8" hidden="1"/>
    <cellStyle name="하이퍼링크" xfId="23" builtinId="8" hidden="1"/>
    <cellStyle name="하이퍼링크" xfId="25" builtinId="8" hidden="1"/>
    <cellStyle name="하이퍼링크" xfId="27" builtinId="8" hidden="1"/>
  </cellStyles>
  <dxfs count="3">
    <dxf>
      <font>
        <color rgb="FFFF0000"/>
      </font>
      <fill>
        <patternFill patternType="none"/>
      </fill>
    </dxf>
    <dxf>
      <font>
        <color rgb="FFFF0000"/>
      </font>
      <fill>
        <patternFill patternType="none"/>
      </fill>
    </dxf>
    <dxf>
      <font>
        <color rgb="FFFF0000"/>
      </font>
      <fill>
        <patternFill patternType="none"/>
      </fill>
    </dxf>
  </dxfs>
  <tableStyles count="0" defaultTableStyle="TableStyleMedium2" defaultPivotStyle="PivotStyleLight16"/>
  <colors>
    <mruColors>
      <color rgb="FFEEE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jpe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jpeg"/><Relationship Id="rId89" Type="http://schemas.openxmlformats.org/officeDocument/2006/relationships/image" Target="../media/image89.png"/><Relationship Id="rId16" Type="http://schemas.openxmlformats.org/officeDocument/2006/relationships/image" Target="../media/image16.png"/><Relationship Id="rId11" Type="http://schemas.openxmlformats.org/officeDocument/2006/relationships/image" Target="../media/image11.png"/><Relationship Id="rId32" Type="http://schemas.openxmlformats.org/officeDocument/2006/relationships/image" Target="../media/image32.png"/><Relationship Id="rId37" Type="http://schemas.openxmlformats.org/officeDocument/2006/relationships/image" Target="../media/image37.jpe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jpeg"/><Relationship Id="rId79" Type="http://schemas.openxmlformats.org/officeDocument/2006/relationships/image" Target="../media/image79.jpeg"/><Relationship Id="rId102" Type="http://schemas.openxmlformats.org/officeDocument/2006/relationships/image" Target="../media/image102.png"/><Relationship Id="rId5" Type="http://schemas.openxmlformats.org/officeDocument/2006/relationships/image" Target="../media/image5.jpeg"/><Relationship Id="rId90" Type="http://schemas.openxmlformats.org/officeDocument/2006/relationships/image" Target="../media/image90.png"/><Relationship Id="rId95" Type="http://schemas.openxmlformats.org/officeDocument/2006/relationships/image" Target="../media/image95.jpeg"/><Relationship Id="rId22" Type="http://schemas.openxmlformats.org/officeDocument/2006/relationships/image" Target="../media/image22.jpeg"/><Relationship Id="rId27" Type="http://schemas.openxmlformats.org/officeDocument/2006/relationships/image" Target="../media/image27.jpeg"/><Relationship Id="rId43" Type="http://schemas.openxmlformats.org/officeDocument/2006/relationships/image" Target="../media/image43.jpeg"/><Relationship Id="rId48" Type="http://schemas.openxmlformats.org/officeDocument/2006/relationships/image" Target="../media/image48.jpeg"/><Relationship Id="rId64" Type="http://schemas.openxmlformats.org/officeDocument/2006/relationships/image" Target="../media/image64.png"/><Relationship Id="rId69" Type="http://schemas.openxmlformats.org/officeDocument/2006/relationships/image" Target="../media/image69.png"/><Relationship Id="rId80" Type="http://schemas.openxmlformats.org/officeDocument/2006/relationships/image" Target="../media/image80.jpeg"/><Relationship Id="rId85" Type="http://schemas.openxmlformats.org/officeDocument/2006/relationships/image" Target="../media/image85.png"/><Relationship Id="rId12" Type="http://schemas.openxmlformats.org/officeDocument/2006/relationships/image" Target="../media/image12.pn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jpeg"/><Relationship Id="rId83" Type="http://schemas.openxmlformats.org/officeDocument/2006/relationships/image" Target="../media/image83.jpeg"/><Relationship Id="rId88" Type="http://schemas.openxmlformats.org/officeDocument/2006/relationships/image" Target="../media/image88.png"/><Relationship Id="rId91" Type="http://schemas.openxmlformats.org/officeDocument/2006/relationships/image" Target="../media/image91.png"/><Relationship Id="rId96" Type="http://schemas.openxmlformats.org/officeDocument/2006/relationships/image" Target="../media/image96.png"/><Relationship Id="rId1" Type="http://schemas.openxmlformats.org/officeDocument/2006/relationships/image" Target="../media/image1.png"/><Relationship Id="rId6" Type="http://schemas.openxmlformats.org/officeDocument/2006/relationships/image" Target="../media/image6.jpeg"/><Relationship Id="rId15" Type="http://schemas.openxmlformats.org/officeDocument/2006/relationships/image" Target="../media/image15.pn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jpe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jpeg"/><Relationship Id="rId86" Type="http://schemas.openxmlformats.org/officeDocument/2006/relationships/image" Target="../media/image86.png"/><Relationship Id="rId94" Type="http://schemas.openxmlformats.org/officeDocument/2006/relationships/image" Target="../media/image94.jpeg"/><Relationship Id="rId99" Type="http://schemas.openxmlformats.org/officeDocument/2006/relationships/image" Target="../media/image99.png"/><Relationship Id="rId101" Type="http://schemas.openxmlformats.org/officeDocument/2006/relationships/image" Target="../media/image101.png"/><Relationship Id="rId4" Type="http://schemas.openxmlformats.org/officeDocument/2006/relationships/image" Target="../media/image4.jpe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jpeg"/><Relationship Id="rId39" Type="http://schemas.openxmlformats.org/officeDocument/2006/relationships/image" Target="../media/image39.jpeg"/><Relationship Id="rId34" Type="http://schemas.openxmlformats.org/officeDocument/2006/relationships/image" Target="../media/image34.jpe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jpeg"/><Relationship Id="rId97" Type="http://schemas.openxmlformats.org/officeDocument/2006/relationships/image" Target="../media/image97.pn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 Id="rId2" Type="http://schemas.openxmlformats.org/officeDocument/2006/relationships/image" Target="../media/image2.png"/><Relationship Id="rId29" Type="http://schemas.openxmlformats.org/officeDocument/2006/relationships/image" Target="../media/image29.jpeg"/><Relationship Id="rId24" Type="http://schemas.openxmlformats.org/officeDocument/2006/relationships/image" Target="../media/image24.jpeg"/><Relationship Id="rId40" Type="http://schemas.openxmlformats.org/officeDocument/2006/relationships/image" Target="../media/image40.jpe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png"/><Relationship Id="rId82" Type="http://schemas.openxmlformats.org/officeDocument/2006/relationships/image" Target="../media/image82.jpeg"/><Relationship Id="rId19" Type="http://schemas.openxmlformats.org/officeDocument/2006/relationships/image" Target="../media/image19.jpeg"/><Relationship Id="rId14" Type="http://schemas.openxmlformats.org/officeDocument/2006/relationships/image" Target="../media/image14.png"/><Relationship Id="rId30" Type="http://schemas.openxmlformats.org/officeDocument/2006/relationships/image" Target="../media/image30.png"/><Relationship Id="rId35" Type="http://schemas.openxmlformats.org/officeDocument/2006/relationships/image" Target="../media/image35.jpeg"/><Relationship Id="rId56" Type="http://schemas.openxmlformats.org/officeDocument/2006/relationships/image" Target="../media/image56.png"/><Relationship Id="rId77" Type="http://schemas.openxmlformats.org/officeDocument/2006/relationships/image" Target="../media/image77.jpeg"/><Relationship Id="rId100" Type="http://schemas.openxmlformats.org/officeDocument/2006/relationships/image" Target="../media/image100.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jpeg"/><Relationship Id="rId93" Type="http://schemas.openxmlformats.org/officeDocument/2006/relationships/image" Target="../media/image93.png"/><Relationship Id="rId98" Type="http://schemas.openxmlformats.org/officeDocument/2006/relationships/image" Target="../media/image98.png"/><Relationship Id="rId3" Type="http://schemas.openxmlformats.org/officeDocument/2006/relationships/image" Target="../media/image3.png"/></Relationships>
</file>

<file path=xl/drawings/_rels/drawing2.xml.rels><?xml version="1.0" encoding="UTF-8" standalone="yes"?>
<Relationships xmlns="http://schemas.openxmlformats.org/package/2006/relationships"><Relationship Id="rId13" Type="http://schemas.openxmlformats.org/officeDocument/2006/relationships/image" Target="../media/image115.png"/><Relationship Id="rId18" Type="http://schemas.openxmlformats.org/officeDocument/2006/relationships/image" Target="../media/image120.jpeg"/><Relationship Id="rId26" Type="http://schemas.openxmlformats.org/officeDocument/2006/relationships/image" Target="../media/image128.jpeg"/><Relationship Id="rId39" Type="http://schemas.openxmlformats.org/officeDocument/2006/relationships/image" Target="../media/image141.png"/><Relationship Id="rId21" Type="http://schemas.openxmlformats.org/officeDocument/2006/relationships/image" Target="../media/image123.png"/><Relationship Id="rId34" Type="http://schemas.openxmlformats.org/officeDocument/2006/relationships/image" Target="../media/image136.png"/><Relationship Id="rId42" Type="http://schemas.openxmlformats.org/officeDocument/2006/relationships/image" Target="../media/image144.png"/><Relationship Id="rId7" Type="http://schemas.openxmlformats.org/officeDocument/2006/relationships/image" Target="../media/image109.png"/><Relationship Id="rId2" Type="http://schemas.openxmlformats.org/officeDocument/2006/relationships/image" Target="../media/image104.png"/><Relationship Id="rId16" Type="http://schemas.openxmlformats.org/officeDocument/2006/relationships/image" Target="../media/image118.jpeg"/><Relationship Id="rId29" Type="http://schemas.openxmlformats.org/officeDocument/2006/relationships/image" Target="../media/image131.png"/><Relationship Id="rId1" Type="http://schemas.openxmlformats.org/officeDocument/2006/relationships/image" Target="../media/image103.png"/><Relationship Id="rId6" Type="http://schemas.openxmlformats.org/officeDocument/2006/relationships/image" Target="../media/image108.png"/><Relationship Id="rId11" Type="http://schemas.openxmlformats.org/officeDocument/2006/relationships/image" Target="../media/image113.png"/><Relationship Id="rId24" Type="http://schemas.openxmlformats.org/officeDocument/2006/relationships/image" Target="../media/image126.png"/><Relationship Id="rId32" Type="http://schemas.openxmlformats.org/officeDocument/2006/relationships/image" Target="../media/image134.png"/><Relationship Id="rId37" Type="http://schemas.openxmlformats.org/officeDocument/2006/relationships/image" Target="../media/image139.png"/><Relationship Id="rId40" Type="http://schemas.openxmlformats.org/officeDocument/2006/relationships/image" Target="../media/image142.png"/><Relationship Id="rId45" Type="http://schemas.openxmlformats.org/officeDocument/2006/relationships/image" Target="../media/image147.jpeg"/><Relationship Id="rId5" Type="http://schemas.openxmlformats.org/officeDocument/2006/relationships/image" Target="../media/image107.png"/><Relationship Id="rId15" Type="http://schemas.openxmlformats.org/officeDocument/2006/relationships/image" Target="../media/image117.png"/><Relationship Id="rId23" Type="http://schemas.openxmlformats.org/officeDocument/2006/relationships/image" Target="../media/image125.png"/><Relationship Id="rId28" Type="http://schemas.openxmlformats.org/officeDocument/2006/relationships/image" Target="../media/image130.png"/><Relationship Id="rId36" Type="http://schemas.openxmlformats.org/officeDocument/2006/relationships/image" Target="../media/image138.png"/><Relationship Id="rId10" Type="http://schemas.openxmlformats.org/officeDocument/2006/relationships/image" Target="../media/image112.jpeg"/><Relationship Id="rId19" Type="http://schemas.openxmlformats.org/officeDocument/2006/relationships/image" Target="../media/image121.jpeg"/><Relationship Id="rId31" Type="http://schemas.openxmlformats.org/officeDocument/2006/relationships/image" Target="../media/image133.png"/><Relationship Id="rId44" Type="http://schemas.openxmlformats.org/officeDocument/2006/relationships/image" Target="../media/image146.png"/><Relationship Id="rId4" Type="http://schemas.openxmlformats.org/officeDocument/2006/relationships/image" Target="../media/image106.png"/><Relationship Id="rId9" Type="http://schemas.openxmlformats.org/officeDocument/2006/relationships/image" Target="../media/image111.jpeg"/><Relationship Id="rId14" Type="http://schemas.openxmlformats.org/officeDocument/2006/relationships/image" Target="../media/image116.png"/><Relationship Id="rId22" Type="http://schemas.openxmlformats.org/officeDocument/2006/relationships/image" Target="../media/image124.png"/><Relationship Id="rId27" Type="http://schemas.openxmlformats.org/officeDocument/2006/relationships/image" Target="../media/image129.jpeg"/><Relationship Id="rId30" Type="http://schemas.openxmlformats.org/officeDocument/2006/relationships/image" Target="../media/image132.png"/><Relationship Id="rId35" Type="http://schemas.openxmlformats.org/officeDocument/2006/relationships/image" Target="../media/image137.png"/><Relationship Id="rId43" Type="http://schemas.openxmlformats.org/officeDocument/2006/relationships/image" Target="../media/image145.png"/><Relationship Id="rId8" Type="http://schemas.openxmlformats.org/officeDocument/2006/relationships/image" Target="../media/image110.jpeg"/><Relationship Id="rId3" Type="http://schemas.openxmlformats.org/officeDocument/2006/relationships/image" Target="../media/image105.png"/><Relationship Id="rId12" Type="http://schemas.openxmlformats.org/officeDocument/2006/relationships/image" Target="../media/image114.png"/><Relationship Id="rId17" Type="http://schemas.openxmlformats.org/officeDocument/2006/relationships/image" Target="../media/image119.jpeg"/><Relationship Id="rId25" Type="http://schemas.openxmlformats.org/officeDocument/2006/relationships/image" Target="../media/image127.png"/><Relationship Id="rId33" Type="http://schemas.openxmlformats.org/officeDocument/2006/relationships/image" Target="../media/image135.png"/><Relationship Id="rId38" Type="http://schemas.openxmlformats.org/officeDocument/2006/relationships/image" Target="../media/image140.png"/><Relationship Id="rId20" Type="http://schemas.openxmlformats.org/officeDocument/2006/relationships/image" Target="../media/image122.png"/><Relationship Id="rId41" Type="http://schemas.openxmlformats.org/officeDocument/2006/relationships/image" Target="../media/image143.png"/></Relationships>
</file>

<file path=xl/drawings/drawing1.xml><?xml version="1.0" encoding="utf-8"?>
<xdr:wsDr xmlns:xdr="http://schemas.openxmlformats.org/drawingml/2006/spreadsheetDrawing" xmlns:a="http://schemas.openxmlformats.org/drawingml/2006/main">
  <xdr:twoCellAnchor>
    <xdr:from>
      <xdr:col>3</xdr:col>
      <xdr:colOff>200025</xdr:colOff>
      <xdr:row>2</xdr:row>
      <xdr:rowOff>9525</xdr:rowOff>
    </xdr:from>
    <xdr:to>
      <xdr:col>3</xdr:col>
      <xdr:colOff>1000125</xdr:colOff>
      <xdr:row>2</xdr:row>
      <xdr:rowOff>809625</xdr:rowOff>
    </xdr:to>
    <xdr:pic>
      <xdr:nvPicPr>
        <xdr:cNvPr id="2" name="Рисунок 186">
          <a:extLst>
            <a:ext uri="{FF2B5EF4-FFF2-40B4-BE49-F238E27FC236}">
              <a16:creationId xmlns:a16="http://schemas.microsoft.com/office/drawing/2014/main" id="{527202F7-ADC5-6842-9E82-CC540DD7941A}"/>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525" y="200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xdr:row>
      <xdr:rowOff>9525</xdr:rowOff>
    </xdr:from>
    <xdr:to>
      <xdr:col>3</xdr:col>
      <xdr:colOff>1000125</xdr:colOff>
      <xdr:row>3</xdr:row>
      <xdr:rowOff>809625</xdr:rowOff>
    </xdr:to>
    <xdr:pic>
      <xdr:nvPicPr>
        <xdr:cNvPr id="3" name="Рисунок 188">
          <a:extLst>
            <a:ext uri="{FF2B5EF4-FFF2-40B4-BE49-F238E27FC236}">
              <a16:creationId xmlns:a16="http://schemas.microsoft.com/office/drawing/2014/main" id="{F6BCD6CA-94BA-F84D-A2D6-A85757A4C8A1}"/>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565525" y="390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xdr:row>
      <xdr:rowOff>9525</xdr:rowOff>
    </xdr:from>
    <xdr:to>
      <xdr:col>3</xdr:col>
      <xdr:colOff>1000125</xdr:colOff>
      <xdr:row>4</xdr:row>
      <xdr:rowOff>809625</xdr:rowOff>
    </xdr:to>
    <xdr:pic>
      <xdr:nvPicPr>
        <xdr:cNvPr id="4" name="Рисунок 190">
          <a:extLst>
            <a:ext uri="{FF2B5EF4-FFF2-40B4-BE49-F238E27FC236}">
              <a16:creationId xmlns:a16="http://schemas.microsoft.com/office/drawing/2014/main" id="{5F46AFE4-A75E-D148-8284-596C3790182F}"/>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65525" y="581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xdr:row>
      <xdr:rowOff>9525</xdr:rowOff>
    </xdr:from>
    <xdr:to>
      <xdr:col>3</xdr:col>
      <xdr:colOff>1000125</xdr:colOff>
      <xdr:row>5</xdr:row>
      <xdr:rowOff>809625</xdr:rowOff>
    </xdr:to>
    <xdr:pic>
      <xdr:nvPicPr>
        <xdr:cNvPr id="5" name="Рисунок 192">
          <a:extLst>
            <a:ext uri="{FF2B5EF4-FFF2-40B4-BE49-F238E27FC236}">
              <a16:creationId xmlns:a16="http://schemas.microsoft.com/office/drawing/2014/main" id="{952D913F-82EE-1140-A43E-62D01BDE3D96}"/>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65525" y="77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xdr:row>
      <xdr:rowOff>9525</xdr:rowOff>
    </xdr:from>
    <xdr:to>
      <xdr:col>3</xdr:col>
      <xdr:colOff>1000125</xdr:colOff>
      <xdr:row>6</xdr:row>
      <xdr:rowOff>809625</xdr:rowOff>
    </xdr:to>
    <xdr:pic>
      <xdr:nvPicPr>
        <xdr:cNvPr id="6" name="Рисунок 194">
          <a:extLst>
            <a:ext uri="{FF2B5EF4-FFF2-40B4-BE49-F238E27FC236}">
              <a16:creationId xmlns:a16="http://schemas.microsoft.com/office/drawing/2014/main" id="{D0E5AA1A-0249-C043-AF92-DAC29AF06293}"/>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65525" y="962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7</xdr:row>
      <xdr:rowOff>9525</xdr:rowOff>
    </xdr:from>
    <xdr:to>
      <xdr:col>3</xdr:col>
      <xdr:colOff>1000125</xdr:colOff>
      <xdr:row>7</xdr:row>
      <xdr:rowOff>809625</xdr:rowOff>
    </xdr:to>
    <xdr:pic>
      <xdr:nvPicPr>
        <xdr:cNvPr id="7" name="Рисунок 196">
          <a:extLst>
            <a:ext uri="{FF2B5EF4-FFF2-40B4-BE49-F238E27FC236}">
              <a16:creationId xmlns:a16="http://schemas.microsoft.com/office/drawing/2014/main" id="{18A95726-B6DB-2748-941F-7C95D680025D}"/>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565525" y="115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xdr:row>
      <xdr:rowOff>9525</xdr:rowOff>
    </xdr:from>
    <xdr:to>
      <xdr:col>3</xdr:col>
      <xdr:colOff>1000125</xdr:colOff>
      <xdr:row>8</xdr:row>
      <xdr:rowOff>809625</xdr:rowOff>
    </xdr:to>
    <xdr:pic>
      <xdr:nvPicPr>
        <xdr:cNvPr id="8" name="Рисунок 198">
          <a:extLst>
            <a:ext uri="{FF2B5EF4-FFF2-40B4-BE49-F238E27FC236}">
              <a16:creationId xmlns:a16="http://schemas.microsoft.com/office/drawing/2014/main" id="{BB2BE119-12B2-9C4E-AD5F-58D24BA57BE8}"/>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65525" y="134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xdr:row>
      <xdr:rowOff>9525</xdr:rowOff>
    </xdr:from>
    <xdr:to>
      <xdr:col>3</xdr:col>
      <xdr:colOff>1000125</xdr:colOff>
      <xdr:row>9</xdr:row>
      <xdr:rowOff>809625</xdr:rowOff>
    </xdr:to>
    <xdr:pic>
      <xdr:nvPicPr>
        <xdr:cNvPr id="9" name="Рисунок 200">
          <a:extLst>
            <a:ext uri="{FF2B5EF4-FFF2-40B4-BE49-F238E27FC236}">
              <a16:creationId xmlns:a16="http://schemas.microsoft.com/office/drawing/2014/main" id="{19E22C00-078E-2A45-AD9E-A61BAAA86726}"/>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565525" y="153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10</xdr:row>
      <xdr:rowOff>9525</xdr:rowOff>
    </xdr:from>
    <xdr:to>
      <xdr:col>3</xdr:col>
      <xdr:colOff>1000125</xdr:colOff>
      <xdr:row>10</xdr:row>
      <xdr:rowOff>809625</xdr:rowOff>
    </xdr:to>
    <xdr:pic>
      <xdr:nvPicPr>
        <xdr:cNvPr id="10" name="Рисунок 202">
          <a:extLst>
            <a:ext uri="{FF2B5EF4-FFF2-40B4-BE49-F238E27FC236}">
              <a16:creationId xmlns:a16="http://schemas.microsoft.com/office/drawing/2014/main" id="{E9C19730-D545-AA4E-A7A4-89249F2ACFC9}"/>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565525" y="172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11</xdr:row>
      <xdr:rowOff>9525</xdr:rowOff>
    </xdr:from>
    <xdr:to>
      <xdr:col>3</xdr:col>
      <xdr:colOff>1000125</xdr:colOff>
      <xdr:row>11</xdr:row>
      <xdr:rowOff>809625</xdr:rowOff>
    </xdr:to>
    <xdr:pic>
      <xdr:nvPicPr>
        <xdr:cNvPr id="11" name="Рисунок 204">
          <a:extLst>
            <a:ext uri="{FF2B5EF4-FFF2-40B4-BE49-F238E27FC236}">
              <a16:creationId xmlns:a16="http://schemas.microsoft.com/office/drawing/2014/main" id="{C98C1DD7-332C-F948-9A3E-BA4CE8AE7C1F}"/>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565525" y="191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12</xdr:row>
      <xdr:rowOff>9525</xdr:rowOff>
    </xdr:from>
    <xdr:to>
      <xdr:col>3</xdr:col>
      <xdr:colOff>1000125</xdr:colOff>
      <xdr:row>12</xdr:row>
      <xdr:rowOff>809625</xdr:rowOff>
    </xdr:to>
    <xdr:pic>
      <xdr:nvPicPr>
        <xdr:cNvPr id="12" name="Рисунок 206">
          <a:extLst>
            <a:ext uri="{FF2B5EF4-FFF2-40B4-BE49-F238E27FC236}">
              <a16:creationId xmlns:a16="http://schemas.microsoft.com/office/drawing/2014/main" id="{908ED078-13E1-4349-B7FE-8E11EECABA2C}"/>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565525" y="210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13</xdr:row>
      <xdr:rowOff>9525</xdr:rowOff>
    </xdr:from>
    <xdr:to>
      <xdr:col>3</xdr:col>
      <xdr:colOff>1000125</xdr:colOff>
      <xdr:row>13</xdr:row>
      <xdr:rowOff>809625</xdr:rowOff>
    </xdr:to>
    <xdr:pic>
      <xdr:nvPicPr>
        <xdr:cNvPr id="13" name="Рисунок 208">
          <a:extLst>
            <a:ext uri="{FF2B5EF4-FFF2-40B4-BE49-F238E27FC236}">
              <a16:creationId xmlns:a16="http://schemas.microsoft.com/office/drawing/2014/main" id="{FE1D468D-405F-164B-88A7-EA5B9A85B309}"/>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3565525" y="229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14</xdr:row>
      <xdr:rowOff>9525</xdr:rowOff>
    </xdr:from>
    <xdr:to>
      <xdr:col>3</xdr:col>
      <xdr:colOff>1000125</xdr:colOff>
      <xdr:row>14</xdr:row>
      <xdr:rowOff>809625</xdr:rowOff>
    </xdr:to>
    <xdr:pic>
      <xdr:nvPicPr>
        <xdr:cNvPr id="14" name="Рисунок 210">
          <a:extLst>
            <a:ext uri="{FF2B5EF4-FFF2-40B4-BE49-F238E27FC236}">
              <a16:creationId xmlns:a16="http://schemas.microsoft.com/office/drawing/2014/main" id="{61804024-AAA2-7E40-B28F-CC034916FE39}"/>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565525" y="248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15</xdr:row>
      <xdr:rowOff>9525</xdr:rowOff>
    </xdr:from>
    <xdr:to>
      <xdr:col>3</xdr:col>
      <xdr:colOff>1000125</xdr:colOff>
      <xdr:row>15</xdr:row>
      <xdr:rowOff>809625</xdr:rowOff>
    </xdr:to>
    <xdr:pic>
      <xdr:nvPicPr>
        <xdr:cNvPr id="15" name="Рисунок 212">
          <a:extLst>
            <a:ext uri="{FF2B5EF4-FFF2-40B4-BE49-F238E27FC236}">
              <a16:creationId xmlns:a16="http://schemas.microsoft.com/office/drawing/2014/main" id="{A7741C9C-9217-984A-BB4C-EAA36542871A}"/>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3565525" y="267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16</xdr:row>
      <xdr:rowOff>9525</xdr:rowOff>
    </xdr:from>
    <xdr:to>
      <xdr:col>3</xdr:col>
      <xdr:colOff>1000125</xdr:colOff>
      <xdr:row>16</xdr:row>
      <xdr:rowOff>809625</xdr:rowOff>
    </xdr:to>
    <xdr:pic>
      <xdr:nvPicPr>
        <xdr:cNvPr id="16" name="Рисунок 214">
          <a:extLst>
            <a:ext uri="{FF2B5EF4-FFF2-40B4-BE49-F238E27FC236}">
              <a16:creationId xmlns:a16="http://schemas.microsoft.com/office/drawing/2014/main" id="{45F63AE6-1563-8041-AD8E-C50B6AD63ABB}"/>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565525" y="286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17</xdr:row>
      <xdr:rowOff>9525</xdr:rowOff>
    </xdr:from>
    <xdr:to>
      <xdr:col>3</xdr:col>
      <xdr:colOff>1000125</xdr:colOff>
      <xdr:row>17</xdr:row>
      <xdr:rowOff>809625</xdr:rowOff>
    </xdr:to>
    <xdr:pic>
      <xdr:nvPicPr>
        <xdr:cNvPr id="17" name="Рисунок 216">
          <a:extLst>
            <a:ext uri="{FF2B5EF4-FFF2-40B4-BE49-F238E27FC236}">
              <a16:creationId xmlns:a16="http://schemas.microsoft.com/office/drawing/2014/main" id="{A50D43FC-1A10-BA48-AF5E-BAE71BD2603F}"/>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565525" y="305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18</xdr:row>
      <xdr:rowOff>9525</xdr:rowOff>
    </xdr:from>
    <xdr:to>
      <xdr:col>3</xdr:col>
      <xdr:colOff>1000125</xdr:colOff>
      <xdr:row>18</xdr:row>
      <xdr:rowOff>809625</xdr:rowOff>
    </xdr:to>
    <xdr:pic>
      <xdr:nvPicPr>
        <xdr:cNvPr id="26" name="Рисунок 234">
          <a:extLst>
            <a:ext uri="{FF2B5EF4-FFF2-40B4-BE49-F238E27FC236}">
              <a16:creationId xmlns:a16="http://schemas.microsoft.com/office/drawing/2014/main" id="{6714F340-28EE-8F40-8E04-AB6950AB9220}"/>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3565525" y="4772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19</xdr:row>
      <xdr:rowOff>9525</xdr:rowOff>
    </xdr:from>
    <xdr:to>
      <xdr:col>3</xdr:col>
      <xdr:colOff>1000125</xdr:colOff>
      <xdr:row>19</xdr:row>
      <xdr:rowOff>809625</xdr:rowOff>
    </xdr:to>
    <xdr:pic>
      <xdr:nvPicPr>
        <xdr:cNvPr id="27" name="Рисунок 236">
          <a:extLst>
            <a:ext uri="{FF2B5EF4-FFF2-40B4-BE49-F238E27FC236}">
              <a16:creationId xmlns:a16="http://schemas.microsoft.com/office/drawing/2014/main" id="{C72C9601-09DB-B84E-84FE-8CB6AB7CC0BC}"/>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3565525" y="496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20</xdr:row>
      <xdr:rowOff>9525</xdr:rowOff>
    </xdr:from>
    <xdr:to>
      <xdr:col>3</xdr:col>
      <xdr:colOff>1000125</xdr:colOff>
      <xdr:row>20</xdr:row>
      <xdr:rowOff>809625</xdr:rowOff>
    </xdr:to>
    <xdr:pic>
      <xdr:nvPicPr>
        <xdr:cNvPr id="28" name="Рисунок 238">
          <a:extLst>
            <a:ext uri="{FF2B5EF4-FFF2-40B4-BE49-F238E27FC236}">
              <a16:creationId xmlns:a16="http://schemas.microsoft.com/office/drawing/2014/main" id="{54AFA740-99D7-0D43-8811-9D8F7BF111A5}"/>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565525" y="515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21</xdr:row>
      <xdr:rowOff>9525</xdr:rowOff>
    </xdr:from>
    <xdr:to>
      <xdr:col>3</xdr:col>
      <xdr:colOff>1000125</xdr:colOff>
      <xdr:row>21</xdr:row>
      <xdr:rowOff>809625</xdr:rowOff>
    </xdr:to>
    <xdr:pic>
      <xdr:nvPicPr>
        <xdr:cNvPr id="29" name="Рисунок 240">
          <a:extLst>
            <a:ext uri="{FF2B5EF4-FFF2-40B4-BE49-F238E27FC236}">
              <a16:creationId xmlns:a16="http://schemas.microsoft.com/office/drawing/2014/main" id="{A5BA684B-A41D-594D-95CE-C4A596E7E90E}"/>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565525" y="534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22</xdr:row>
      <xdr:rowOff>9525</xdr:rowOff>
    </xdr:from>
    <xdr:to>
      <xdr:col>3</xdr:col>
      <xdr:colOff>1000125</xdr:colOff>
      <xdr:row>22</xdr:row>
      <xdr:rowOff>809625</xdr:rowOff>
    </xdr:to>
    <xdr:pic>
      <xdr:nvPicPr>
        <xdr:cNvPr id="30" name="Рисунок 242">
          <a:extLst>
            <a:ext uri="{FF2B5EF4-FFF2-40B4-BE49-F238E27FC236}">
              <a16:creationId xmlns:a16="http://schemas.microsoft.com/office/drawing/2014/main" id="{41BF0A4A-7156-7F45-A6A7-905CE191AED5}"/>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565525" y="553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23</xdr:row>
      <xdr:rowOff>9525</xdr:rowOff>
    </xdr:from>
    <xdr:to>
      <xdr:col>3</xdr:col>
      <xdr:colOff>1000125</xdr:colOff>
      <xdr:row>23</xdr:row>
      <xdr:rowOff>809625</xdr:rowOff>
    </xdr:to>
    <xdr:pic>
      <xdr:nvPicPr>
        <xdr:cNvPr id="31" name="Рисунок 244">
          <a:extLst>
            <a:ext uri="{FF2B5EF4-FFF2-40B4-BE49-F238E27FC236}">
              <a16:creationId xmlns:a16="http://schemas.microsoft.com/office/drawing/2014/main" id="{EDA9A00F-B6E0-334D-B2B1-7A68C2860F88}"/>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3565525" y="572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24</xdr:row>
      <xdr:rowOff>9525</xdr:rowOff>
    </xdr:from>
    <xdr:to>
      <xdr:col>3</xdr:col>
      <xdr:colOff>1000125</xdr:colOff>
      <xdr:row>24</xdr:row>
      <xdr:rowOff>809625</xdr:rowOff>
    </xdr:to>
    <xdr:pic>
      <xdr:nvPicPr>
        <xdr:cNvPr id="32" name="Рисунок 246">
          <a:extLst>
            <a:ext uri="{FF2B5EF4-FFF2-40B4-BE49-F238E27FC236}">
              <a16:creationId xmlns:a16="http://schemas.microsoft.com/office/drawing/2014/main" id="{FC72130E-D8FC-5A43-9C4E-71D352D3DB49}"/>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3565525" y="591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25</xdr:row>
      <xdr:rowOff>9525</xdr:rowOff>
    </xdr:from>
    <xdr:to>
      <xdr:col>3</xdr:col>
      <xdr:colOff>1000125</xdr:colOff>
      <xdr:row>25</xdr:row>
      <xdr:rowOff>809625</xdr:rowOff>
    </xdr:to>
    <xdr:pic>
      <xdr:nvPicPr>
        <xdr:cNvPr id="33" name="Рисунок 248">
          <a:extLst>
            <a:ext uri="{FF2B5EF4-FFF2-40B4-BE49-F238E27FC236}">
              <a16:creationId xmlns:a16="http://schemas.microsoft.com/office/drawing/2014/main" id="{C289ED53-75FE-6B49-8A47-77BCE9F4EFFC}"/>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3565525" y="610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26</xdr:row>
      <xdr:rowOff>9525</xdr:rowOff>
    </xdr:from>
    <xdr:to>
      <xdr:col>3</xdr:col>
      <xdr:colOff>1000125</xdr:colOff>
      <xdr:row>26</xdr:row>
      <xdr:rowOff>809625</xdr:rowOff>
    </xdr:to>
    <xdr:pic>
      <xdr:nvPicPr>
        <xdr:cNvPr id="34" name="Рисунок 250">
          <a:extLst>
            <a:ext uri="{FF2B5EF4-FFF2-40B4-BE49-F238E27FC236}">
              <a16:creationId xmlns:a16="http://schemas.microsoft.com/office/drawing/2014/main" id="{D9C27D22-5EFC-084D-9244-7B590904D166}"/>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565525" y="629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27</xdr:row>
      <xdr:rowOff>9525</xdr:rowOff>
    </xdr:from>
    <xdr:to>
      <xdr:col>3</xdr:col>
      <xdr:colOff>1000125</xdr:colOff>
      <xdr:row>27</xdr:row>
      <xdr:rowOff>809625</xdr:rowOff>
    </xdr:to>
    <xdr:pic>
      <xdr:nvPicPr>
        <xdr:cNvPr id="35" name="Рисунок 252">
          <a:extLst>
            <a:ext uri="{FF2B5EF4-FFF2-40B4-BE49-F238E27FC236}">
              <a16:creationId xmlns:a16="http://schemas.microsoft.com/office/drawing/2014/main" id="{B015AEDF-3120-914C-9D62-7C9D2BC2981F}"/>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3565525" y="648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28</xdr:row>
      <xdr:rowOff>9525</xdr:rowOff>
    </xdr:from>
    <xdr:to>
      <xdr:col>3</xdr:col>
      <xdr:colOff>1000125</xdr:colOff>
      <xdr:row>28</xdr:row>
      <xdr:rowOff>809625</xdr:rowOff>
    </xdr:to>
    <xdr:pic>
      <xdr:nvPicPr>
        <xdr:cNvPr id="36" name="Рисунок 254">
          <a:extLst>
            <a:ext uri="{FF2B5EF4-FFF2-40B4-BE49-F238E27FC236}">
              <a16:creationId xmlns:a16="http://schemas.microsoft.com/office/drawing/2014/main" id="{EDE778DD-753F-1A40-AB9E-E89B93C65D20}"/>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565525" y="667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29</xdr:row>
      <xdr:rowOff>9525</xdr:rowOff>
    </xdr:from>
    <xdr:to>
      <xdr:col>3</xdr:col>
      <xdr:colOff>1000125</xdr:colOff>
      <xdr:row>29</xdr:row>
      <xdr:rowOff>809625</xdr:rowOff>
    </xdr:to>
    <xdr:pic>
      <xdr:nvPicPr>
        <xdr:cNvPr id="37" name="Рисунок 256">
          <a:extLst>
            <a:ext uri="{FF2B5EF4-FFF2-40B4-BE49-F238E27FC236}">
              <a16:creationId xmlns:a16="http://schemas.microsoft.com/office/drawing/2014/main" id="{8B434D6E-DCAA-E24D-B90D-15C161AD74C4}"/>
            </a:ext>
          </a:extLst>
        </xdr:cNvPr>
        <xdr:cNvPicPr>
          <a:picLocks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3565525" y="686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30</xdr:row>
      <xdr:rowOff>9525</xdr:rowOff>
    </xdr:from>
    <xdr:to>
      <xdr:col>3</xdr:col>
      <xdr:colOff>1000125</xdr:colOff>
      <xdr:row>30</xdr:row>
      <xdr:rowOff>809625</xdr:rowOff>
    </xdr:to>
    <xdr:pic>
      <xdr:nvPicPr>
        <xdr:cNvPr id="38" name="Рисунок 258">
          <a:extLst>
            <a:ext uri="{FF2B5EF4-FFF2-40B4-BE49-F238E27FC236}">
              <a16:creationId xmlns:a16="http://schemas.microsoft.com/office/drawing/2014/main" id="{F7988C7A-EEF0-F84A-B166-7D6C52FF9983}"/>
            </a:ext>
          </a:extLst>
        </xdr:cNvPr>
        <xdr:cNvPicPr>
          <a:picLocks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565525" y="705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31</xdr:row>
      <xdr:rowOff>9525</xdr:rowOff>
    </xdr:from>
    <xdr:to>
      <xdr:col>3</xdr:col>
      <xdr:colOff>1000125</xdr:colOff>
      <xdr:row>31</xdr:row>
      <xdr:rowOff>809625</xdr:rowOff>
    </xdr:to>
    <xdr:pic>
      <xdr:nvPicPr>
        <xdr:cNvPr id="39" name="Рисунок 260">
          <a:extLst>
            <a:ext uri="{FF2B5EF4-FFF2-40B4-BE49-F238E27FC236}">
              <a16:creationId xmlns:a16="http://schemas.microsoft.com/office/drawing/2014/main" id="{DC49B5DA-A2D9-E34C-8BE5-222662E35933}"/>
            </a:ext>
          </a:extLst>
        </xdr:cNvPr>
        <xdr:cNvPicPr>
          <a:picLocks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3565525" y="7248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32</xdr:row>
      <xdr:rowOff>9525</xdr:rowOff>
    </xdr:from>
    <xdr:to>
      <xdr:col>3</xdr:col>
      <xdr:colOff>1000125</xdr:colOff>
      <xdr:row>32</xdr:row>
      <xdr:rowOff>809625</xdr:rowOff>
    </xdr:to>
    <xdr:pic>
      <xdr:nvPicPr>
        <xdr:cNvPr id="40" name="Рисунок 262">
          <a:extLst>
            <a:ext uri="{FF2B5EF4-FFF2-40B4-BE49-F238E27FC236}">
              <a16:creationId xmlns:a16="http://schemas.microsoft.com/office/drawing/2014/main" id="{DB611226-D8FC-B840-895B-D83A67DC926E}"/>
            </a:ext>
          </a:extLst>
        </xdr:cNvPr>
        <xdr:cNvPicPr>
          <a:picLocks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565525" y="7439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33</xdr:row>
      <xdr:rowOff>9525</xdr:rowOff>
    </xdr:from>
    <xdr:to>
      <xdr:col>3</xdr:col>
      <xdr:colOff>1000125</xdr:colOff>
      <xdr:row>33</xdr:row>
      <xdr:rowOff>809625</xdr:rowOff>
    </xdr:to>
    <xdr:pic>
      <xdr:nvPicPr>
        <xdr:cNvPr id="41" name="Рисунок 264">
          <a:extLst>
            <a:ext uri="{FF2B5EF4-FFF2-40B4-BE49-F238E27FC236}">
              <a16:creationId xmlns:a16="http://schemas.microsoft.com/office/drawing/2014/main" id="{5EDDA53A-9B39-AE4E-AC17-A44E26CCA2D3}"/>
            </a:ext>
          </a:extLst>
        </xdr:cNvPr>
        <xdr:cNvPicPr>
          <a:picLocks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3565525" y="7629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34</xdr:row>
      <xdr:rowOff>9525</xdr:rowOff>
    </xdr:from>
    <xdr:to>
      <xdr:col>3</xdr:col>
      <xdr:colOff>1000125</xdr:colOff>
      <xdr:row>34</xdr:row>
      <xdr:rowOff>809625</xdr:rowOff>
    </xdr:to>
    <xdr:pic>
      <xdr:nvPicPr>
        <xdr:cNvPr id="42" name="Рисунок 266">
          <a:extLst>
            <a:ext uri="{FF2B5EF4-FFF2-40B4-BE49-F238E27FC236}">
              <a16:creationId xmlns:a16="http://schemas.microsoft.com/office/drawing/2014/main" id="{19E83B5E-AC6C-FE4F-A1A9-4265A93CF341}"/>
            </a:ext>
          </a:extLst>
        </xdr:cNvPr>
        <xdr:cNvPicPr>
          <a:picLocks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3565525" y="7820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35</xdr:row>
      <xdr:rowOff>9525</xdr:rowOff>
    </xdr:from>
    <xdr:to>
      <xdr:col>3</xdr:col>
      <xdr:colOff>1000125</xdr:colOff>
      <xdr:row>35</xdr:row>
      <xdr:rowOff>809625</xdr:rowOff>
    </xdr:to>
    <xdr:pic>
      <xdr:nvPicPr>
        <xdr:cNvPr id="43" name="Рисунок 268">
          <a:extLst>
            <a:ext uri="{FF2B5EF4-FFF2-40B4-BE49-F238E27FC236}">
              <a16:creationId xmlns:a16="http://schemas.microsoft.com/office/drawing/2014/main" id="{93EC441F-77AB-0344-AAC5-886ADDE87A4A}"/>
            </a:ext>
          </a:extLst>
        </xdr:cNvPr>
        <xdr:cNvPicPr>
          <a:picLocks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3565525" y="8010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36</xdr:row>
      <xdr:rowOff>9525</xdr:rowOff>
    </xdr:from>
    <xdr:to>
      <xdr:col>3</xdr:col>
      <xdr:colOff>1000125</xdr:colOff>
      <xdr:row>36</xdr:row>
      <xdr:rowOff>809625</xdr:rowOff>
    </xdr:to>
    <xdr:pic>
      <xdr:nvPicPr>
        <xdr:cNvPr id="44" name="Рисунок 270">
          <a:extLst>
            <a:ext uri="{FF2B5EF4-FFF2-40B4-BE49-F238E27FC236}">
              <a16:creationId xmlns:a16="http://schemas.microsoft.com/office/drawing/2014/main" id="{51B2FD46-8DCF-924E-98E7-128B4B7755CE}"/>
            </a:ext>
          </a:extLst>
        </xdr:cNvPr>
        <xdr:cNvPicPr>
          <a:picLocks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3565525" y="8201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37</xdr:row>
      <xdr:rowOff>9525</xdr:rowOff>
    </xdr:from>
    <xdr:to>
      <xdr:col>3</xdr:col>
      <xdr:colOff>1000125</xdr:colOff>
      <xdr:row>37</xdr:row>
      <xdr:rowOff>809625</xdr:rowOff>
    </xdr:to>
    <xdr:pic>
      <xdr:nvPicPr>
        <xdr:cNvPr id="45" name="Рисунок 272">
          <a:extLst>
            <a:ext uri="{FF2B5EF4-FFF2-40B4-BE49-F238E27FC236}">
              <a16:creationId xmlns:a16="http://schemas.microsoft.com/office/drawing/2014/main" id="{23FCAEA4-526C-8042-9B52-D9D683B43AA3}"/>
            </a:ext>
          </a:extLst>
        </xdr:cNvPr>
        <xdr:cNvPicPr>
          <a:picLocks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3565525" y="839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38</xdr:row>
      <xdr:rowOff>9525</xdr:rowOff>
    </xdr:from>
    <xdr:to>
      <xdr:col>4</xdr:col>
      <xdr:colOff>0</xdr:colOff>
      <xdr:row>39</xdr:row>
      <xdr:rowOff>0</xdr:rowOff>
    </xdr:to>
    <xdr:pic>
      <xdr:nvPicPr>
        <xdr:cNvPr id="46" name="Рисунок 274">
          <a:extLst>
            <a:ext uri="{FF2B5EF4-FFF2-40B4-BE49-F238E27FC236}">
              <a16:creationId xmlns:a16="http://schemas.microsoft.com/office/drawing/2014/main" id="{63BD5CFB-B92C-2848-B538-5590076585D1}"/>
            </a:ext>
          </a:extLst>
        </xdr:cNvPr>
        <xdr:cNvPicPr>
          <a:picLocks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4848225" y="15078075"/>
          <a:ext cx="390525" cy="4000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39</xdr:row>
      <xdr:rowOff>9525</xdr:rowOff>
    </xdr:from>
    <xdr:to>
      <xdr:col>3</xdr:col>
      <xdr:colOff>1000125</xdr:colOff>
      <xdr:row>39</xdr:row>
      <xdr:rowOff>809625</xdr:rowOff>
    </xdr:to>
    <xdr:pic>
      <xdr:nvPicPr>
        <xdr:cNvPr id="47" name="Рисунок 276">
          <a:extLst>
            <a:ext uri="{FF2B5EF4-FFF2-40B4-BE49-F238E27FC236}">
              <a16:creationId xmlns:a16="http://schemas.microsoft.com/office/drawing/2014/main" id="{7739B75A-AD41-3F4C-A83B-675D94E39954}"/>
            </a:ext>
          </a:extLst>
        </xdr:cNvPr>
        <xdr:cNvPicPr>
          <a:picLocks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565525" y="877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40</xdr:row>
      <xdr:rowOff>9525</xdr:rowOff>
    </xdr:from>
    <xdr:to>
      <xdr:col>3</xdr:col>
      <xdr:colOff>1000125</xdr:colOff>
      <xdr:row>40</xdr:row>
      <xdr:rowOff>809625</xdr:rowOff>
    </xdr:to>
    <xdr:pic>
      <xdr:nvPicPr>
        <xdr:cNvPr id="48" name="Рисунок 278">
          <a:extLst>
            <a:ext uri="{FF2B5EF4-FFF2-40B4-BE49-F238E27FC236}">
              <a16:creationId xmlns:a16="http://schemas.microsoft.com/office/drawing/2014/main" id="{F5CD39A6-D392-F543-A2DD-9680CF079B33}"/>
            </a:ext>
          </a:extLst>
        </xdr:cNvPr>
        <xdr:cNvPicPr>
          <a:picLocks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3565525" y="896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41</xdr:row>
      <xdr:rowOff>9525</xdr:rowOff>
    </xdr:from>
    <xdr:to>
      <xdr:col>3</xdr:col>
      <xdr:colOff>1000125</xdr:colOff>
      <xdr:row>41</xdr:row>
      <xdr:rowOff>809625</xdr:rowOff>
    </xdr:to>
    <xdr:pic>
      <xdr:nvPicPr>
        <xdr:cNvPr id="49" name="Рисунок 280">
          <a:extLst>
            <a:ext uri="{FF2B5EF4-FFF2-40B4-BE49-F238E27FC236}">
              <a16:creationId xmlns:a16="http://schemas.microsoft.com/office/drawing/2014/main" id="{6B28E29A-3D4F-644D-9353-F27718F28E9F}"/>
            </a:ext>
          </a:extLst>
        </xdr:cNvPr>
        <xdr:cNvPicPr>
          <a:picLocks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565525" y="915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42</xdr:row>
      <xdr:rowOff>9525</xdr:rowOff>
    </xdr:from>
    <xdr:to>
      <xdr:col>3</xdr:col>
      <xdr:colOff>1000125</xdr:colOff>
      <xdr:row>42</xdr:row>
      <xdr:rowOff>809625</xdr:rowOff>
    </xdr:to>
    <xdr:pic>
      <xdr:nvPicPr>
        <xdr:cNvPr id="50" name="Рисунок 282">
          <a:extLst>
            <a:ext uri="{FF2B5EF4-FFF2-40B4-BE49-F238E27FC236}">
              <a16:creationId xmlns:a16="http://schemas.microsoft.com/office/drawing/2014/main" id="{5E39D455-CD03-1E44-BB07-E3152C507F83}"/>
            </a:ext>
          </a:extLst>
        </xdr:cNvPr>
        <xdr:cNvPicPr>
          <a:picLocks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3565525" y="934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43</xdr:row>
      <xdr:rowOff>9525</xdr:rowOff>
    </xdr:from>
    <xdr:to>
      <xdr:col>3</xdr:col>
      <xdr:colOff>1000125</xdr:colOff>
      <xdr:row>43</xdr:row>
      <xdr:rowOff>809625</xdr:rowOff>
    </xdr:to>
    <xdr:pic>
      <xdr:nvPicPr>
        <xdr:cNvPr id="51" name="Рисунок 284">
          <a:extLst>
            <a:ext uri="{FF2B5EF4-FFF2-40B4-BE49-F238E27FC236}">
              <a16:creationId xmlns:a16="http://schemas.microsoft.com/office/drawing/2014/main" id="{A028C7A3-2018-7C4D-9B42-4F15115EC1E2}"/>
            </a:ext>
          </a:extLst>
        </xdr:cNvPr>
        <xdr:cNvPicPr>
          <a:picLocks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3565525" y="953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44</xdr:row>
      <xdr:rowOff>9525</xdr:rowOff>
    </xdr:from>
    <xdr:to>
      <xdr:col>3</xdr:col>
      <xdr:colOff>1000125</xdr:colOff>
      <xdr:row>44</xdr:row>
      <xdr:rowOff>809625</xdr:rowOff>
    </xdr:to>
    <xdr:pic>
      <xdr:nvPicPr>
        <xdr:cNvPr id="52" name="Рисунок 286">
          <a:extLst>
            <a:ext uri="{FF2B5EF4-FFF2-40B4-BE49-F238E27FC236}">
              <a16:creationId xmlns:a16="http://schemas.microsoft.com/office/drawing/2014/main" id="{7882A25E-3466-5649-A95F-DD54BE8430F1}"/>
            </a:ext>
          </a:extLst>
        </xdr:cNvPr>
        <xdr:cNvPicPr>
          <a:picLocks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3565525" y="972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45</xdr:row>
      <xdr:rowOff>9525</xdr:rowOff>
    </xdr:from>
    <xdr:to>
      <xdr:col>3</xdr:col>
      <xdr:colOff>1000125</xdr:colOff>
      <xdr:row>45</xdr:row>
      <xdr:rowOff>809625</xdr:rowOff>
    </xdr:to>
    <xdr:pic>
      <xdr:nvPicPr>
        <xdr:cNvPr id="53" name="Рисунок 288">
          <a:extLst>
            <a:ext uri="{FF2B5EF4-FFF2-40B4-BE49-F238E27FC236}">
              <a16:creationId xmlns:a16="http://schemas.microsoft.com/office/drawing/2014/main" id="{75A0E128-C869-E341-987C-3811B752F007}"/>
            </a:ext>
          </a:extLst>
        </xdr:cNvPr>
        <xdr:cNvPicPr>
          <a:picLocks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3565525" y="991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46</xdr:row>
      <xdr:rowOff>9525</xdr:rowOff>
    </xdr:from>
    <xdr:to>
      <xdr:col>3</xdr:col>
      <xdr:colOff>1000125</xdr:colOff>
      <xdr:row>46</xdr:row>
      <xdr:rowOff>809625</xdr:rowOff>
    </xdr:to>
    <xdr:pic>
      <xdr:nvPicPr>
        <xdr:cNvPr id="54" name="Рисунок 290">
          <a:extLst>
            <a:ext uri="{FF2B5EF4-FFF2-40B4-BE49-F238E27FC236}">
              <a16:creationId xmlns:a16="http://schemas.microsoft.com/office/drawing/2014/main" id="{EBB0FE96-1AA7-CE4B-B72F-02B253659D79}"/>
            </a:ext>
          </a:extLst>
        </xdr:cNvPr>
        <xdr:cNvPicPr>
          <a:picLocks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3565525" y="1010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47</xdr:row>
      <xdr:rowOff>9525</xdr:rowOff>
    </xdr:from>
    <xdr:to>
      <xdr:col>3</xdr:col>
      <xdr:colOff>1000125</xdr:colOff>
      <xdr:row>47</xdr:row>
      <xdr:rowOff>809625</xdr:rowOff>
    </xdr:to>
    <xdr:pic>
      <xdr:nvPicPr>
        <xdr:cNvPr id="55" name="Рисунок 292">
          <a:extLst>
            <a:ext uri="{FF2B5EF4-FFF2-40B4-BE49-F238E27FC236}">
              <a16:creationId xmlns:a16="http://schemas.microsoft.com/office/drawing/2014/main" id="{4D413E9F-7D82-764B-8098-1BCBFC8108B2}"/>
            </a:ext>
          </a:extLst>
        </xdr:cNvPr>
        <xdr:cNvPicPr>
          <a:picLocks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3565525" y="1029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48</xdr:row>
      <xdr:rowOff>9525</xdr:rowOff>
    </xdr:from>
    <xdr:to>
      <xdr:col>3</xdr:col>
      <xdr:colOff>1000125</xdr:colOff>
      <xdr:row>48</xdr:row>
      <xdr:rowOff>809625</xdr:rowOff>
    </xdr:to>
    <xdr:pic>
      <xdr:nvPicPr>
        <xdr:cNvPr id="56" name="Рисунок 294">
          <a:extLst>
            <a:ext uri="{FF2B5EF4-FFF2-40B4-BE49-F238E27FC236}">
              <a16:creationId xmlns:a16="http://schemas.microsoft.com/office/drawing/2014/main" id="{6FB306EC-D312-4446-A626-6257309E1043}"/>
            </a:ext>
          </a:extLst>
        </xdr:cNvPr>
        <xdr:cNvPicPr>
          <a:picLocks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3565525" y="1048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49</xdr:row>
      <xdr:rowOff>9525</xdr:rowOff>
    </xdr:from>
    <xdr:to>
      <xdr:col>3</xdr:col>
      <xdr:colOff>1000125</xdr:colOff>
      <xdr:row>49</xdr:row>
      <xdr:rowOff>809625</xdr:rowOff>
    </xdr:to>
    <xdr:pic>
      <xdr:nvPicPr>
        <xdr:cNvPr id="57" name="Рисунок 296">
          <a:extLst>
            <a:ext uri="{FF2B5EF4-FFF2-40B4-BE49-F238E27FC236}">
              <a16:creationId xmlns:a16="http://schemas.microsoft.com/office/drawing/2014/main" id="{B4819D49-662C-AC4D-B71C-1EE61670E7BA}"/>
            </a:ext>
          </a:extLst>
        </xdr:cNvPr>
        <xdr:cNvPicPr>
          <a:picLocks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3565525" y="1067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50</xdr:row>
      <xdr:rowOff>9525</xdr:rowOff>
    </xdr:from>
    <xdr:to>
      <xdr:col>3</xdr:col>
      <xdr:colOff>1000125</xdr:colOff>
      <xdr:row>50</xdr:row>
      <xdr:rowOff>809625</xdr:rowOff>
    </xdr:to>
    <xdr:pic>
      <xdr:nvPicPr>
        <xdr:cNvPr id="58" name="Рисунок 298">
          <a:extLst>
            <a:ext uri="{FF2B5EF4-FFF2-40B4-BE49-F238E27FC236}">
              <a16:creationId xmlns:a16="http://schemas.microsoft.com/office/drawing/2014/main" id="{2452FE9B-5CDC-1C40-A9D8-C549C2A68850}"/>
            </a:ext>
          </a:extLst>
        </xdr:cNvPr>
        <xdr:cNvPicPr>
          <a:picLocks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3565525" y="1086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51</xdr:row>
      <xdr:rowOff>9525</xdr:rowOff>
    </xdr:from>
    <xdr:to>
      <xdr:col>3</xdr:col>
      <xdr:colOff>1000125</xdr:colOff>
      <xdr:row>51</xdr:row>
      <xdr:rowOff>809625</xdr:rowOff>
    </xdr:to>
    <xdr:pic>
      <xdr:nvPicPr>
        <xdr:cNvPr id="67" name="Рисунок 316">
          <a:extLst>
            <a:ext uri="{FF2B5EF4-FFF2-40B4-BE49-F238E27FC236}">
              <a16:creationId xmlns:a16="http://schemas.microsoft.com/office/drawing/2014/main" id="{51EAF01C-2F21-FF4F-9F52-BCA64366435B}"/>
            </a:ext>
          </a:extLst>
        </xdr:cNvPr>
        <xdr:cNvPicPr>
          <a:picLocks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565525" y="1258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52</xdr:row>
      <xdr:rowOff>9525</xdr:rowOff>
    </xdr:from>
    <xdr:to>
      <xdr:col>3</xdr:col>
      <xdr:colOff>1000125</xdr:colOff>
      <xdr:row>52</xdr:row>
      <xdr:rowOff>809625</xdr:rowOff>
    </xdr:to>
    <xdr:pic>
      <xdr:nvPicPr>
        <xdr:cNvPr id="68" name="Рисунок 318">
          <a:extLst>
            <a:ext uri="{FF2B5EF4-FFF2-40B4-BE49-F238E27FC236}">
              <a16:creationId xmlns:a16="http://schemas.microsoft.com/office/drawing/2014/main" id="{210DE39F-69F5-AE44-BD82-9FA76A646595}"/>
            </a:ext>
          </a:extLst>
        </xdr:cNvPr>
        <xdr:cNvPicPr>
          <a:picLocks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3565525" y="1277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53</xdr:row>
      <xdr:rowOff>9525</xdr:rowOff>
    </xdr:from>
    <xdr:to>
      <xdr:col>3</xdr:col>
      <xdr:colOff>1000125</xdr:colOff>
      <xdr:row>53</xdr:row>
      <xdr:rowOff>809625</xdr:rowOff>
    </xdr:to>
    <xdr:pic>
      <xdr:nvPicPr>
        <xdr:cNvPr id="69" name="Рисунок 320">
          <a:extLst>
            <a:ext uri="{FF2B5EF4-FFF2-40B4-BE49-F238E27FC236}">
              <a16:creationId xmlns:a16="http://schemas.microsoft.com/office/drawing/2014/main" id="{D3F4F977-D02E-E748-B528-8A3C7F4520FE}"/>
            </a:ext>
          </a:extLst>
        </xdr:cNvPr>
        <xdr:cNvPicPr>
          <a:picLocks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3565525" y="1296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54</xdr:row>
      <xdr:rowOff>9525</xdr:rowOff>
    </xdr:from>
    <xdr:to>
      <xdr:col>3</xdr:col>
      <xdr:colOff>1000125</xdr:colOff>
      <xdr:row>54</xdr:row>
      <xdr:rowOff>809625</xdr:rowOff>
    </xdr:to>
    <xdr:pic>
      <xdr:nvPicPr>
        <xdr:cNvPr id="70" name="Рисунок 322">
          <a:extLst>
            <a:ext uri="{FF2B5EF4-FFF2-40B4-BE49-F238E27FC236}">
              <a16:creationId xmlns:a16="http://schemas.microsoft.com/office/drawing/2014/main" id="{508FE58B-2784-634A-9296-A273C8E5981E}"/>
            </a:ext>
          </a:extLst>
        </xdr:cNvPr>
        <xdr:cNvPicPr>
          <a:picLocks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3565525" y="1315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55</xdr:row>
      <xdr:rowOff>9525</xdr:rowOff>
    </xdr:from>
    <xdr:to>
      <xdr:col>3</xdr:col>
      <xdr:colOff>1000125</xdr:colOff>
      <xdr:row>55</xdr:row>
      <xdr:rowOff>809625</xdr:rowOff>
    </xdr:to>
    <xdr:pic>
      <xdr:nvPicPr>
        <xdr:cNvPr id="71" name="Рисунок 324">
          <a:extLst>
            <a:ext uri="{FF2B5EF4-FFF2-40B4-BE49-F238E27FC236}">
              <a16:creationId xmlns:a16="http://schemas.microsoft.com/office/drawing/2014/main" id="{2A5E806F-F3E5-2D47-B370-FE62F363AEEB}"/>
            </a:ext>
          </a:extLst>
        </xdr:cNvPr>
        <xdr:cNvPicPr>
          <a:picLocks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3565525" y="1334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56</xdr:row>
      <xdr:rowOff>9525</xdr:rowOff>
    </xdr:from>
    <xdr:to>
      <xdr:col>3</xdr:col>
      <xdr:colOff>1000125</xdr:colOff>
      <xdr:row>56</xdr:row>
      <xdr:rowOff>809625</xdr:rowOff>
    </xdr:to>
    <xdr:pic>
      <xdr:nvPicPr>
        <xdr:cNvPr id="72" name="Рисунок 326">
          <a:extLst>
            <a:ext uri="{FF2B5EF4-FFF2-40B4-BE49-F238E27FC236}">
              <a16:creationId xmlns:a16="http://schemas.microsoft.com/office/drawing/2014/main" id="{4598F12C-C84A-6D40-AFF2-C9B54F14DEBF}"/>
            </a:ext>
          </a:extLst>
        </xdr:cNvPr>
        <xdr:cNvPicPr>
          <a:picLocks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3565525" y="1353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57</xdr:row>
      <xdr:rowOff>9525</xdr:rowOff>
    </xdr:from>
    <xdr:to>
      <xdr:col>3</xdr:col>
      <xdr:colOff>1000125</xdr:colOff>
      <xdr:row>57</xdr:row>
      <xdr:rowOff>809625</xdr:rowOff>
    </xdr:to>
    <xdr:pic>
      <xdr:nvPicPr>
        <xdr:cNvPr id="73" name="Рисунок 328">
          <a:extLst>
            <a:ext uri="{FF2B5EF4-FFF2-40B4-BE49-F238E27FC236}">
              <a16:creationId xmlns:a16="http://schemas.microsoft.com/office/drawing/2014/main" id="{E8D25358-3163-964F-9B34-A57D99D9E918}"/>
            </a:ext>
          </a:extLst>
        </xdr:cNvPr>
        <xdr:cNvPicPr>
          <a:picLocks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565525" y="1372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58</xdr:row>
      <xdr:rowOff>9525</xdr:rowOff>
    </xdr:from>
    <xdr:to>
      <xdr:col>3</xdr:col>
      <xdr:colOff>1000125</xdr:colOff>
      <xdr:row>58</xdr:row>
      <xdr:rowOff>809625</xdr:rowOff>
    </xdr:to>
    <xdr:pic>
      <xdr:nvPicPr>
        <xdr:cNvPr id="74" name="Рисунок 330">
          <a:extLst>
            <a:ext uri="{FF2B5EF4-FFF2-40B4-BE49-F238E27FC236}">
              <a16:creationId xmlns:a16="http://schemas.microsoft.com/office/drawing/2014/main" id="{2D418E4B-28D3-794B-BFED-79CCF36FB4BD}"/>
            </a:ext>
          </a:extLst>
        </xdr:cNvPr>
        <xdr:cNvPicPr>
          <a:picLocks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3565525" y="1391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59</xdr:row>
      <xdr:rowOff>9525</xdr:rowOff>
    </xdr:from>
    <xdr:to>
      <xdr:col>3</xdr:col>
      <xdr:colOff>1000125</xdr:colOff>
      <xdr:row>59</xdr:row>
      <xdr:rowOff>809625</xdr:rowOff>
    </xdr:to>
    <xdr:pic>
      <xdr:nvPicPr>
        <xdr:cNvPr id="75" name="Рисунок 332">
          <a:extLst>
            <a:ext uri="{FF2B5EF4-FFF2-40B4-BE49-F238E27FC236}">
              <a16:creationId xmlns:a16="http://schemas.microsoft.com/office/drawing/2014/main" id="{21E2DE0F-9230-D149-93FD-EEAB080D269A}"/>
            </a:ext>
          </a:extLst>
        </xdr:cNvPr>
        <xdr:cNvPicPr>
          <a:picLocks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3565525" y="1410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60</xdr:row>
      <xdr:rowOff>9525</xdr:rowOff>
    </xdr:from>
    <xdr:to>
      <xdr:col>3</xdr:col>
      <xdr:colOff>1000125</xdr:colOff>
      <xdr:row>60</xdr:row>
      <xdr:rowOff>809625</xdr:rowOff>
    </xdr:to>
    <xdr:pic>
      <xdr:nvPicPr>
        <xdr:cNvPr id="76" name="Рисунок 334">
          <a:extLst>
            <a:ext uri="{FF2B5EF4-FFF2-40B4-BE49-F238E27FC236}">
              <a16:creationId xmlns:a16="http://schemas.microsoft.com/office/drawing/2014/main" id="{3B9CA8D9-6441-5942-BD03-A3D28389DEAA}"/>
            </a:ext>
          </a:extLst>
        </xdr:cNvPr>
        <xdr:cNvPicPr>
          <a:picLocks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3565525" y="1429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61</xdr:row>
      <xdr:rowOff>9525</xdr:rowOff>
    </xdr:from>
    <xdr:to>
      <xdr:col>3</xdr:col>
      <xdr:colOff>1000125</xdr:colOff>
      <xdr:row>61</xdr:row>
      <xdr:rowOff>809625</xdr:rowOff>
    </xdr:to>
    <xdr:pic>
      <xdr:nvPicPr>
        <xdr:cNvPr id="77" name="Рисунок 336">
          <a:extLst>
            <a:ext uri="{FF2B5EF4-FFF2-40B4-BE49-F238E27FC236}">
              <a16:creationId xmlns:a16="http://schemas.microsoft.com/office/drawing/2014/main" id="{CBAA0999-965E-4148-94F7-AA59F9E39195}"/>
            </a:ext>
          </a:extLst>
        </xdr:cNvPr>
        <xdr:cNvPicPr>
          <a:picLocks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565525" y="1448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62</xdr:row>
      <xdr:rowOff>9525</xdr:rowOff>
    </xdr:from>
    <xdr:to>
      <xdr:col>3</xdr:col>
      <xdr:colOff>1000125</xdr:colOff>
      <xdr:row>62</xdr:row>
      <xdr:rowOff>809625</xdr:rowOff>
    </xdr:to>
    <xdr:pic>
      <xdr:nvPicPr>
        <xdr:cNvPr id="78" name="Рисунок 338">
          <a:extLst>
            <a:ext uri="{FF2B5EF4-FFF2-40B4-BE49-F238E27FC236}">
              <a16:creationId xmlns:a16="http://schemas.microsoft.com/office/drawing/2014/main" id="{CB8FB59C-D178-AA4A-935B-B38F78F6363F}"/>
            </a:ext>
          </a:extLst>
        </xdr:cNvPr>
        <xdr:cNvPicPr>
          <a:picLocks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3565525" y="1467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63</xdr:row>
      <xdr:rowOff>9525</xdr:rowOff>
    </xdr:from>
    <xdr:to>
      <xdr:col>3</xdr:col>
      <xdr:colOff>1000125</xdr:colOff>
      <xdr:row>63</xdr:row>
      <xdr:rowOff>809625</xdr:rowOff>
    </xdr:to>
    <xdr:pic>
      <xdr:nvPicPr>
        <xdr:cNvPr id="79" name="Рисунок 340">
          <a:extLst>
            <a:ext uri="{FF2B5EF4-FFF2-40B4-BE49-F238E27FC236}">
              <a16:creationId xmlns:a16="http://schemas.microsoft.com/office/drawing/2014/main" id="{28BE31EE-FF0A-154B-ABFC-E107309A235B}"/>
            </a:ext>
          </a:extLst>
        </xdr:cNvPr>
        <xdr:cNvPicPr>
          <a:picLocks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3565525" y="14868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64</xdr:row>
      <xdr:rowOff>9525</xdr:rowOff>
    </xdr:from>
    <xdr:to>
      <xdr:col>3</xdr:col>
      <xdr:colOff>1000125</xdr:colOff>
      <xdr:row>64</xdr:row>
      <xdr:rowOff>809625</xdr:rowOff>
    </xdr:to>
    <xdr:pic>
      <xdr:nvPicPr>
        <xdr:cNvPr id="80" name="Рисунок 342">
          <a:extLst>
            <a:ext uri="{FF2B5EF4-FFF2-40B4-BE49-F238E27FC236}">
              <a16:creationId xmlns:a16="http://schemas.microsoft.com/office/drawing/2014/main" id="{A686C1C7-98C3-5047-B374-CF26A82E81EB}"/>
            </a:ext>
          </a:extLst>
        </xdr:cNvPr>
        <xdr:cNvPicPr>
          <a:picLocks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3565525" y="15059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65</xdr:row>
      <xdr:rowOff>9525</xdr:rowOff>
    </xdr:from>
    <xdr:to>
      <xdr:col>3</xdr:col>
      <xdr:colOff>1000125</xdr:colOff>
      <xdr:row>65</xdr:row>
      <xdr:rowOff>809625</xdr:rowOff>
    </xdr:to>
    <xdr:pic>
      <xdr:nvPicPr>
        <xdr:cNvPr id="81" name="Рисунок 344">
          <a:extLst>
            <a:ext uri="{FF2B5EF4-FFF2-40B4-BE49-F238E27FC236}">
              <a16:creationId xmlns:a16="http://schemas.microsoft.com/office/drawing/2014/main" id="{FFFEFEE5-3211-F848-ACBF-BAEBF26DBD36}"/>
            </a:ext>
          </a:extLst>
        </xdr:cNvPr>
        <xdr:cNvPicPr>
          <a:picLocks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3565525" y="15249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66</xdr:row>
      <xdr:rowOff>9525</xdr:rowOff>
    </xdr:from>
    <xdr:to>
      <xdr:col>3</xdr:col>
      <xdr:colOff>1000125</xdr:colOff>
      <xdr:row>66</xdr:row>
      <xdr:rowOff>809625</xdr:rowOff>
    </xdr:to>
    <xdr:pic>
      <xdr:nvPicPr>
        <xdr:cNvPr id="82" name="Рисунок 346">
          <a:extLst>
            <a:ext uri="{FF2B5EF4-FFF2-40B4-BE49-F238E27FC236}">
              <a16:creationId xmlns:a16="http://schemas.microsoft.com/office/drawing/2014/main" id="{D7F80102-B5AD-F844-B37B-C5162D520BF8}"/>
            </a:ext>
          </a:extLst>
        </xdr:cNvPr>
        <xdr:cNvPicPr>
          <a:picLocks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3565525" y="15440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67</xdr:row>
      <xdr:rowOff>9525</xdr:rowOff>
    </xdr:from>
    <xdr:to>
      <xdr:col>3</xdr:col>
      <xdr:colOff>1000125</xdr:colOff>
      <xdr:row>67</xdr:row>
      <xdr:rowOff>809625</xdr:rowOff>
    </xdr:to>
    <xdr:pic>
      <xdr:nvPicPr>
        <xdr:cNvPr id="83" name="Рисунок 348">
          <a:extLst>
            <a:ext uri="{FF2B5EF4-FFF2-40B4-BE49-F238E27FC236}">
              <a16:creationId xmlns:a16="http://schemas.microsoft.com/office/drawing/2014/main" id="{F248B62F-2A17-BB43-B540-CC3E12057036}"/>
            </a:ext>
          </a:extLst>
        </xdr:cNvPr>
        <xdr:cNvPicPr>
          <a:picLocks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3565525" y="15630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68</xdr:row>
      <xdr:rowOff>9525</xdr:rowOff>
    </xdr:from>
    <xdr:to>
      <xdr:col>3</xdr:col>
      <xdr:colOff>1000125</xdr:colOff>
      <xdr:row>68</xdr:row>
      <xdr:rowOff>809625</xdr:rowOff>
    </xdr:to>
    <xdr:pic>
      <xdr:nvPicPr>
        <xdr:cNvPr id="84" name="Рисунок 350">
          <a:extLst>
            <a:ext uri="{FF2B5EF4-FFF2-40B4-BE49-F238E27FC236}">
              <a16:creationId xmlns:a16="http://schemas.microsoft.com/office/drawing/2014/main" id="{81663F7D-AAAC-4D4C-9657-A0DAA9845CA2}"/>
            </a:ext>
          </a:extLst>
        </xdr:cNvPr>
        <xdr:cNvPicPr>
          <a:picLocks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565525" y="15821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69</xdr:row>
      <xdr:rowOff>9525</xdr:rowOff>
    </xdr:from>
    <xdr:to>
      <xdr:col>3</xdr:col>
      <xdr:colOff>1000125</xdr:colOff>
      <xdr:row>69</xdr:row>
      <xdr:rowOff>809625</xdr:rowOff>
    </xdr:to>
    <xdr:pic>
      <xdr:nvPicPr>
        <xdr:cNvPr id="85" name="Рисунок 352">
          <a:extLst>
            <a:ext uri="{FF2B5EF4-FFF2-40B4-BE49-F238E27FC236}">
              <a16:creationId xmlns:a16="http://schemas.microsoft.com/office/drawing/2014/main" id="{25D8605D-1100-9948-9CA2-65C70C82248A}"/>
            </a:ext>
          </a:extLst>
        </xdr:cNvPr>
        <xdr:cNvPicPr>
          <a:picLocks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565525" y="1601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70</xdr:row>
      <xdr:rowOff>9525</xdr:rowOff>
    </xdr:from>
    <xdr:to>
      <xdr:col>3</xdr:col>
      <xdr:colOff>1000125</xdr:colOff>
      <xdr:row>70</xdr:row>
      <xdr:rowOff>809625</xdr:rowOff>
    </xdr:to>
    <xdr:pic>
      <xdr:nvPicPr>
        <xdr:cNvPr id="86" name="Рисунок 354">
          <a:extLst>
            <a:ext uri="{FF2B5EF4-FFF2-40B4-BE49-F238E27FC236}">
              <a16:creationId xmlns:a16="http://schemas.microsoft.com/office/drawing/2014/main" id="{F1CB2A97-D7BB-9442-9CBE-8421C2B37C3B}"/>
            </a:ext>
          </a:extLst>
        </xdr:cNvPr>
        <xdr:cNvPicPr>
          <a:picLocks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3565525" y="16202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71</xdr:row>
      <xdr:rowOff>9525</xdr:rowOff>
    </xdr:from>
    <xdr:to>
      <xdr:col>3</xdr:col>
      <xdr:colOff>1000125</xdr:colOff>
      <xdr:row>71</xdr:row>
      <xdr:rowOff>809625</xdr:rowOff>
    </xdr:to>
    <xdr:pic>
      <xdr:nvPicPr>
        <xdr:cNvPr id="87" name="Рисунок 356">
          <a:extLst>
            <a:ext uri="{FF2B5EF4-FFF2-40B4-BE49-F238E27FC236}">
              <a16:creationId xmlns:a16="http://schemas.microsoft.com/office/drawing/2014/main" id="{DADC2299-21F4-324F-9773-DE5351DC0184}"/>
            </a:ext>
          </a:extLst>
        </xdr:cNvPr>
        <xdr:cNvPicPr>
          <a:picLocks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565525" y="1639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72</xdr:row>
      <xdr:rowOff>9525</xdr:rowOff>
    </xdr:from>
    <xdr:to>
      <xdr:col>3</xdr:col>
      <xdr:colOff>904875</xdr:colOff>
      <xdr:row>72</xdr:row>
      <xdr:rowOff>809625</xdr:rowOff>
    </xdr:to>
    <xdr:pic>
      <xdr:nvPicPr>
        <xdr:cNvPr id="88" name="Рисунок 358">
          <a:extLst>
            <a:ext uri="{FF2B5EF4-FFF2-40B4-BE49-F238E27FC236}">
              <a16:creationId xmlns:a16="http://schemas.microsoft.com/office/drawing/2014/main" id="{5A65C876-63A5-6144-B5D9-5A156DC08EC8}"/>
            </a:ext>
          </a:extLst>
        </xdr:cNvPr>
        <xdr:cNvPicPr>
          <a:picLocks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3660775" y="165830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73</xdr:row>
      <xdr:rowOff>9525</xdr:rowOff>
    </xdr:from>
    <xdr:to>
      <xdr:col>3</xdr:col>
      <xdr:colOff>904875</xdr:colOff>
      <xdr:row>73</xdr:row>
      <xdr:rowOff>809625</xdr:rowOff>
    </xdr:to>
    <xdr:pic>
      <xdr:nvPicPr>
        <xdr:cNvPr id="89" name="Рисунок 360">
          <a:extLst>
            <a:ext uri="{FF2B5EF4-FFF2-40B4-BE49-F238E27FC236}">
              <a16:creationId xmlns:a16="http://schemas.microsoft.com/office/drawing/2014/main" id="{D532F76A-416C-5947-88A6-69E3DCDA90BD}"/>
            </a:ext>
          </a:extLst>
        </xdr:cNvPr>
        <xdr:cNvPicPr>
          <a:picLocks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3660775" y="167735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74</xdr:row>
      <xdr:rowOff>9525</xdr:rowOff>
    </xdr:from>
    <xdr:to>
      <xdr:col>3</xdr:col>
      <xdr:colOff>904875</xdr:colOff>
      <xdr:row>74</xdr:row>
      <xdr:rowOff>809625</xdr:rowOff>
    </xdr:to>
    <xdr:pic>
      <xdr:nvPicPr>
        <xdr:cNvPr id="90" name="Рисунок 362">
          <a:extLst>
            <a:ext uri="{FF2B5EF4-FFF2-40B4-BE49-F238E27FC236}">
              <a16:creationId xmlns:a16="http://schemas.microsoft.com/office/drawing/2014/main" id="{074E2BC1-A185-3043-9C95-7041C055388C}"/>
            </a:ext>
          </a:extLst>
        </xdr:cNvPr>
        <xdr:cNvPicPr>
          <a:picLocks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3660775" y="169640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75</xdr:row>
      <xdr:rowOff>9525</xdr:rowOff>
    </xdr:from>
    <xdr:to>
      <xdr:col>3</xdr:col>
      <xdr:colOff>904875</xdr:colOff>
      <xdr:row>75</xdr:row>
      <xdr:rowOff>809625</xdr:rowOff>
    </xdr:to>
    <xdr:pic>
      <xdr:nvPicPr>
        <xdr:cNvPr id="91" name="Рисунок 364">
          <a:extLst>
            <a:ext uri="{FF2B5EF4-FFF2-40B4-BE49-F238E27FC236}">
              <a16:creationId xmlns:a16="http://schemas.microsoft.com/office/drawing/2014/main" id="{FD482257-CA48-2849-B419-686C17F1D6C1}"/>
            </a:ext>
          </a:extLst>
        </xdr:cNvPr>
        <xdr:cNvPicPr>
          <a:picLocks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a:off x="3660775" y="171545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76</xdr:row>
      <xdr:rowOff>9525</xdr:rowOff>
    </xdr:from>
    <xdr:to>
      <xdr:col>3</xdr:col>
      <xdr:colOff>904875</xdr:colOff>
      <xdr:row>76</xdr:row>
      <xdr:rowOff>809625</xdr:rowOff>
    </xdr:to>
    <xdr:pic>
      <xdr:nvPicPr>
        <xdr:cNvPr id="92" name="Рисунок 366">
          <a:extLst>
            <a:ext uri="{FF2B5EF4-FFF2-40B4-BE49-F238E27FC236}">
              <a16:creationId xmlns:a16="http://schemas.microsoft.com/office/drawing/2014/main" id="{585FA1E7-A312-EB46-92AF-8DC8101D163A}"/>
            </a:ext>
          </a:extLst>
        </xdr:cNvPr>
        <xdr:cNvPicPr>
          <a:picLocks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3660775" y="173450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77</xdr:row>
      <xdr:rowOff>9525</xdr:rowOff>
    </xdr:from>
    <xdr:to>
      <xdr:col>3</xdr:col>
      <xdr:colOff>904875</xdr:colOff>
      <xdr:row>77</xdr:row>
      <xdr:rowOff>809625</xdr:rowOff>
    </xdr:to>
    <xdr:pic>
      <xdr:nvPicPr>
        <xdr:cNvPr id="93" name="Рисунок 368">
          <a:extLst>
            <a:ext uri="{FF2B5EF4-FFF2-40B4-BE49-F238E27FC236}">
              <a16:creationId xmlns:a16="http://schemas.microsoft.com/office/drawing/2014/main" id="{26941052-6863-4444-820D-BF5DDEFB65CF}"/>
            </a:ext>
          </a:extLst>
        </xdr:cNvPr>
        <xdr:cNvPicPr>
          <a:picLocks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3660775" y="175355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78</xdr:row>
      <xdr:rowOff>9525</xdr:rowOff>
    </xdr:from>
    <xdr:to>
      <xdr:col>3</xdr:col>
      <xdr:colOff>904875</xdr:colOff>
      <xdr:row>78</xdr:row>
      <xdr:rowOff>809625</xdr:rowOff>
    </xdr:to>
    <xdr:pic>
      <xdr:nvPicPr>
        <xdr:cNvPr id="94" name="Рисунок 370">
          <a:extLst>
            <a:ext uri="{FF2B5EF4-FFF2-40B4-BE49-F238E27FC236}">
              <a16:creationId xmlns:a16="http://schemas.microsoft.com/office/drawing/2014/main" id="{6927C10D-B0C1-834F-A949-52B09EB07756}"/>
            </a:ext>
          </a:extLst>
        </xdr:cNvPr>
        <xdr:cNvPicPr>
          <a:picLocks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3660775" y="177260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79</xdr:row>
      <xdr:rowOff>9525</xdr:rowOff>
    </xdr:from>
    <xdr:to>
      <xdr:col>3</xdr:col>
      <xdr:colOff>904875</xdr:colOff>
      <xdr:row>79</xdr:row>
      <xdr:rowOff>809625</xdr:rowOff>
    </xdr:to>
    <xdr:pic>
      <xdr:nvPicPr>
        <xdr:cNvPr id="95" name="Рисунок 372">
          <a:extLst>
            <a:ext uri="{FF2B5EF4-FFF2-40B4-BE49-F238E27FC236}">
              <a16:creationId xmlns:a16="http://schemas.microsoft.com/office/drawing/2014/main" id="{0004F137-F7B7-2743-9BC0-0607827660BD}"/>
            </a:ext>
          </a:extLst>
        </xdr:cNvPr>
        <xdr:cNvPicPr>
          <a:picLocks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660775" y="179165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80</xdr:row>
      <xdr:rowOff>9525</xdr:rowOff>
    </xdr:from>
    <xdr:to>
      <xdr:col>3</xdr:col>
      <xdr:colOff>904875</xdr:colOff>
      <xdr:row>80</xdr:row>
      <xdr:rowOff>809625</xdr:rowOff>
    </xdr:to>
    <xdr:pic>
      <xdr:nvPicPr>
        <xdr:cNvPr id="96" name="Рисунок 374">
          <a:extLst>
            <a:ext uri="{FF2B5EF4-FFF2-40B4-BE49-F238E27FC236}">
              <a16:creationId xmlns:a16="http://schemas.microsoft.com/office/drawing/2014/main" id="{A0460D2C-B5B7-364F-A60D-EA9E0653BA0D}"/>
            </a:ext>
          </a:extLst>
        </xdr:cNvPr>
        <xdr:cNvPicPr>
          <a:picLocks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3660775" y="181070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295275</xdr:colOff>
      <xdr:row>81</xdr:row>
      <xdr:rowOff>9525</xdr:rowOff>
    </xdr:from>
    <xdr:to>
      <xdr:col>3</xdr:col>
      <xdr:colOff>904875</xdr:colOff>
      <xdr:row>81</xdr:row>
      <xdr:rowOff>809625</xdr:rowOff>
    </xdr:to>
    <xdr:pic>
      <xdr:nvPicPr>
        <xdr:cNvPr id="97" name="Рисунок 376">
          <a:extLst>
            <a:ext uri="{FF2B5EF4-FFF2-40B4-BE49-F238E27FC236}">
              <a16:creationId xmlns:a16="http://schemas.microsoft.com/office/drawing/2014/main" id="{41543E8B-EC77-DF47-B21C-A768A75CCDEB}"/>
            </a:ext>
          </a:extLst>
        </xdr:cNvPr>
        <xdr:cNvPicPr>
          <a:picLocks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3660775" y="18297525"/>
          <a:ext cx="3810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82</xdr:row>
      <xdr:rowOff>9525</xdr:rowOff>
    </xdr:from>
    <xdr:to>
      <xdr:col>3</xdr:col>
      <xdr:colOff>1000125</xdr:colOff>
      <xdr:row>82</xdr:row>
      <xdr:rowOff>809625</xdr:rowOff>
    </xdr:to>
    <xdr:pic>
      <xdr:nvPicPr>
        <xdr:cNvPr id="98" name="Рисунок 378">
          <a:extLst>
            <a:ext uri="{FF2B5EF4-FFF2-40B4-BE49-F238E27FC236}">
              <a16:creationId xmlns:a16="http://schemas.microsoft.com/office/drawing/2014/main" id="{D32B3095-6540-AB47-959D-102CEB4A6816}"/>
            </a:ext>
          </a:extLst>
        </xdr:cNvPr>
        <xdr:cNvPicPr>
          <a:picLocks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565525" y="1848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83</xdr:row>
      <xdr:rowOff>9525</xdr:rowOff>
    </xdr:from>
    <xdr:to>
      <xdr:col>3</xdr:col>
      <xdr:colOff>1000125</xdr:colOff>
      <xdr:row>83</xdr:row>
      <xdr:rowOff>809625</xdr:rowOff>
    </xdr:to>
    <xdr:pic>
      <xdr:nvPicPr>
        <xdr:cNvPr id="99" name="Рисунок 380">
          <a:extLst>
            <a:ext uri="{FF2B5EF4-FFF2-40B4-BE49-F238E27FC236}">
              <a16:creationId xmlns:a16="http://schemas.microsoft.com/office/drawing/2014/main" id="{5FBFF1D9-DE55-BB4E-807F-D1CA1F798F16}"/>
            </a:ext>
          </a:extLst>
        </xdr:cNvPr>
        <xdr:cNvPicPr>
          <a:picLocks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3565525" y="18678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84</xdr:row>
      <xdr:rowOff>9525</xdr:rowOff>
    </xdr:from>
    <xdr:to>
      <xdr:col>3</xdr:col>
      <xdr:colOff>1000125</xdr:colOff>
      <xdr:row>84</xdr:row>
      <xdr:rowOff>809625</xdr:rowOff>
    </xdr:to>
    <xdr:pic>
      <xdr:nvPicPr>
        <xdr:cNvPr id="100" name="Рисунок 382">
          <a:extLst>
            <a:ext uri="{FF2B5EF4-FFF2-40B4-BE49-F238E27FC236}">
              <a16:creationId xmlns:a16="http://schemas.microsoft.com/office/drawing/2014/main" id="{C1EF57F2-5B78-2C43-BFBB-ABBCC147180E}"/>
            </a:ext>
          </a:extLst>
        </xdr:cNvPr>
        <xdr:cNvPicPr>
          <a:picLocks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3565525" y="18869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85</xdr:row>
      <xdr:rowOff>9525</xdr:rowOff>
    </xdr:from>
    <xdr:to>
      <xdr:col>3</xdr:col>
      <xdr:colOff>1000125</xdr:colOff>
      <xdr:row>85</xdr:row>
      <xdr:rowOff>809625</xdr:rowOff>
    </xdr:to>
    <xdr:pic>
      <xdr:nvPicPr>
        <xdr:cNvPr id="101" name="Рисунок 384">
          <a:extLst>
            <a:ext uri="{FF2B5EF4-FFF2-40B4-BE49-F238E27FC236}">
              <a16:creationId xmlns:a16="http://schemas.microsoft.com/office/drawing/2014/main" id="{DB43AAA7-3A49-5345-8EAC-27005054B1E7}"/>
            </a:ext>
          </a:extLst>
        </xdr:cNvPr>
        <xdr:cNvPicPr>
          <a:picLocks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3565525" y="19059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89</xdr:row>
      <xdr:rowOff>9525</xdr:rowOff>
    </xdr:from>
    <xdr:to>
      <xdr:col>3</xdr:col>
      <xdr:colOff>1000125</xdr:colOff>
      <xdr:row>89</xdr:row>
      <xdr:rowOff>809625</xdr:rowOff>
    </xdr:to>
    <xdr:pic>
      <xdr:nvPicPr>
        <xdr:cNvPr id="102" name="Рисунок 386">
          <a:extLst>
            <a:ext uri="{FF2B5EF4-FFF2-40B4-BE49-F238E27FC236}">
              <a16:creationId xmlns:a16="http://schemas.microsoft.com/office/drawing/2014/main" id="{DD40A284-F9DD-6A40-8AB5-51060C427249}"/>
            </a:ext>
          </a:extLst>
        </xdr:cNvPr>
        <xdr:cNvPicPr>
          <a:picLocks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3565525" y="1982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90</xdr:row>
      <xdr:rowOff>9525</xdr:rowOff>
    </xdr:from>
    <xdr:to>
      <xdr:col>3</xdr:col>
      <xdr:colOff>1000125</xdr:colOff>
      <xdr:row>90</xdr:row>
      <xdr:rowOff>809625</xdr:rowOff>
    </xdr:to>
    <xdr:pic>
      <xdr:nvPicPr>
        <xdr:cNvPr id="103" name="Рисунок 388">
          <a:extLst>
            <a:ext uri="{FF2B5EF4-FFF2-40B4-BE49-F238E27FC236}">
              <a16:creationId xmlns:a16="http://schemas.microsoft.com/office/drawing/2014/main" id="{9EB9D320-046D-C443-8F6A-342BD1827F74}"/>
            </a:ext>
          </a:extLst>
        </xdr:cNvPr>
        <xdr:cNvPicPr>
          <a:picLocks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3565525" y="20012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91</xdr:row>
      <xdr:rowOff>9525</xdr:rowOff>
    </xdr:from>
    <xdr:to>
      <xdr:col>3</xdr:col>
      <xdr:colOff>1000125</xdr:colOff>
      <xdr:row>91</xdr:row>
      <xdr:rowOff>809625</xdr:rowOff>
    </xdr:to>
    <xdr:pic>
      <xdr:nvPicPr>
        <xdr:cNvPr id="104" name="Рисунок 390">
          <a:extLst>
            <a:ext uri="{FF2B5EF4-FFF2-40B4-BE49-F238E27FC236}">
              <a16:creationId xmlns:a16="http://schemas.microsoft.com/office/drawing/2014/main" id="{D460610A-261A-4F44-9F69-7896C96B85B6}"/>
            </a:ext>
          </a:extLst>
        </xdr:cNvPr>
        <xdr:cNvPicPr>
          <a:picLocks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3565525" y="2020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92</xdr:row>
      <xdr:rowOff>9525</xdr:rowOff>
    </xdr:from>
    <xdr:to>
      <xdr:col>3</xdr:col>
      <xdr:colOff>1000125</xdr:colOff>
      <xdr:row>92</xdr:row>
      <xdr:rowOff>809625</xdr:rowOff>
    </xdr:to>
    <xdr:pic>
      <xdr:nvPicPr>
        <xdr:cNvPr id="105" name="Рисунок 392">
          <a:extLst>
            <a:ext uri="{FF2B5EF4-FFF2-40B4-BE49-F238E27FC236}">
              <a16:creationId xmlns:a16="http://schemas.microsoft.com/office/drawing/2014/main" id="{A2A111F2-DBB9-FA4A-8DA2-B7AEED11D6D6}"/>
            </a:ext>
          </a:extLst>
        </xdr:cNvPr>
        <xdr:cNvPicPr>
          <a:picLocks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3565525" y="2039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93</xdr:row>
      <xdr:rowOff>9525</xdr:rowOff>
    </xdr:from>
    <xdr:to>
      <xdr:col>3</xdr:col>
      <xdr:colOff>1000125</xdr:colOff>
      <xdr:row>93</xdr:row>
      <xdr:rowOff>809625</xdr:rowOff>
    </xdr:to>
    <xdr:pic>
      <xdr:nvPicPr>
        <xdr:cNvPr id="106" name="Рисунок 394">
          <a:extLst>
            <a:ext uri="{FF2B5EF4-FFF2-40B4-BE49-F238E27FC236}">
              <a16:creationId xmlns:a16="http://schemas.microsoft.com/office/drawing/2014/main" id="{C421B64F-56C0-FE49-8283-F917010F5C9D}"/>
            </a:ext>
          </a:extLst>
        </xdr:cNvPr>
        <xdr:cNvPicPr>
          <a:picLocks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3565525" y="2058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94</xdr:row>
      <xdr:rowOff>9525</xdr:rowOff>
    </xdr:from>
    <xdr:to>
      <xdr:col>3</xdr:col>
      <xdr:colOff>1000125</xdr:colOff>
      <xdr:row>94</xdr:row>
      <xdr:rowOff>809625</xdr:rowOff>
    </xdr:to>
    <xdr:pic>
      <xdr:nvPicPr>
        <xdr:cNvPr id="107" name="Рисунок 396">
          <a:extLst>
            <a:ext uri="{FF2B5EF4-FFF2-40B4-BE49-F238E27FC236}">
              <a16:creationId xmlns:a16="http://schemas.microsoft.com/office/drawing/2014/main" id="{48AA4611-5D10-1B47-98D4-E078899830E8}"/>
            </a:ext>
          </a:extLst>
        </xdr:cNvPr>
        <xdr:cNvPicPr>
          <a:picLocks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3565525" y="2077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95</xdr:row>
      <xdr:rowOff>9525</xdr:rowOff>
    </xdr:from>
    <xdr:to>
      <xdr:col>3</xdr:col>
      <xdr:colOff>1000125</xdr:colOff>
      <xdr:row>95</xdr:row>
      <xdr:rowOff>809625</xdr:rowOff>
    </xdr:to>
    <xdr:pic>
      <xdr:nvPicPr>
        <xdr:cNvPr id="108" name="Рисунок 398">
          <a:extLst>
            <a:ext uri="{FF2B5EF4-FFF2-40B4-BE49-F238E27FC236}">
              <a16:creationId xmlns:a16="http://schemas.microsoft.com/office/drawing/2014/main" id="{0032E3ED-BA70-B546-AC62-5DD84C2EE72A}"/>
            </a:ext>
          </a:extLst>
        </xdr:cNvPr>
        <xdr:cNvPicPr>
          <a:picLocks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3565525" y="2096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96</xdr:row>
      <xdr:rowOff>9525</xdr:rowOff>
    </xdr:from>
    <xdr:to>
      <xdr:col>3</xdr:col>
      <xdr:colOff>1000125</xdr:colOff>
      <xdr:row>96</xdr:row>
      <xdr:rowOff>809625</xdr:rowOff>
    </xdr:to>
    <xdr:pic>
      <xdr:nvPicPr>
        <xdr:cNvPr id="109" name="Рисунок 400">
          <a:extLst>
            <a:ext uri="{FF2B5EF4-FFF2-40B4-BE49-F238E27FC236}">
              <a16:creationId xmlns:a16="http://schemas.microsoft.com/office/drawing/2014/main" id="{5EAFCDD0-D673-F54E-A403-1441FA6DA1FD}"/>
            </a:ext>
          </a:extLst>
        </xdr:cNvPr>
        <xdr:cNvPicPr>
          <a:picLocks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3565525" y="2115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97</xdr:row>
      <xdr:rowOff>9525</xdr:rowOff>
    </xdr:from>
    <xdr:to>
      <xdr:col>3</xdr:col>
      <xdr:colOff>1000125</xdr:colOff>
      <xdr:row>97</xdr:row>
      <xdr:rowOff>809625</xdr:rowOff>
    </xdr:to>
    <xdr:pic>
      <xdr:nvPicPr>
        <xdr:cNvPr id="110" name="Рисунок 402">
          <a:extLst>
            <a:ext uri="{FF2B5EF4-FFF2-40B4-BE49-F238E27FC236}">
              <a16:creationId xmlns:a16="http://schemas.microsoft.com/office/drawing/2014/main" id="{C8CC2584-4679-D64F-B00D-863AC09CA3FD}"/>
            </a:ext>
          </a:extLst>
        </xdr:cNvPr>
        <xdr:cNvPicPr>
          <a:picLocks noChangeArrowheads="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3565525" y="2134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98</xdr:row>
      <xdr:rowOff>9525</xdr:rowOff>
    </xdr:from>
    <xdr:to>
      <xdr:col>3</xdr:col>
      <xdr:colOff>1000125</xdr:colOff>
      <xdr:row>98</xdr:row>
      <xdr:rowOff>809625</xdr:rowOff>
    </xdr:to>
    <xdr:pic>
      <xdr:nvPicPr>
        <xdr:cNvPr id="111" name="Рисунок 404">
          <a:extLst>
            <a:ext uri="{FF2B5EF4-FFF2-40B4-BE49-F238E27FC236}">
              <a16:creationId xmlns:a16="http://schemas.microsoft.com/office/drawing/2014/main" id="{282756B2-CF3F-C14D-817F-DCFBBCB98C69}"/>
            </a:ext>
          </a:extLst>
        </xdr:cNvPr>
        <xdr:cNvPicPr>
          <a:picLocks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3565525" y="2153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99</xdr:row>
      <xdr:rowOff>9525</xdr:rowOff>
    </xdr:from>
    <xdr:to>
      <xdr:col>4</xdr:col>
      <xdr:colOff>0</xdr:colOff>
      <xdr:row>100</xdr:row>
      <xdr:rowOff>0</xdr:rowOff>
    </xdr:to>
    <xdr:pic>
      <xdr:nvPicPr>
        <xdr:cNvPr id="112" name="Рисунок 406">
          <a:extLst>
            <a:ext uri="{FF2B5EF4-FFF2-40B4-BE49-F238E27FC236}">
              <a16:creationId xmlns:a16="http://schemas.microsoft.com/office/drawing/2014/main" id="{F418DDEE-F3DC-4F40-A8B5-B35E766A4D04}"/>
            </a:ext>
          </a:extLst>
        </xdr:cNvPr>
        <xdr:cNvPicPr>
          <a:picLocks noChangeArrowheads="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4848225" y="40062150"/>
          <a:ext cx="390525" cy="4000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100</xdr:row>
      <xdr:rowOff>9525</xdr:rowOff>
    </xdr:from>
    <xdr:to>
      <xdr:col>3</xdr:col>
      <xdr:colOff>1000125</xdr:colOff>
      <xdr:row>100</xdr:row>
      <xdr:rowOff>809625</xdr:rowOff>
    </xdr:to>
    <xdr:pic>
      <xdr:nvPicPr>
        <xdr:cNvPr id="113" name="Рисунок 408">
          <a:extLst>
            <a:ext uri="{FF2B5EF4-FFF2-40B4-BE49-F238E27FC236}">
              <a16:creationId xmlns:a16="http://schemas.microsoft.com/office/drawing/2014/main" id="{17BE1F50-C691-E042-AAC7-E6486874ED4D}"/>
            </a:ext>
          </a:extLst>
        </xdr:cNvPr>
        <xdr:cNvPicPr>
          <a:picLocks noChangeArrowheads="1"/>
        </xdr:cNvPicPr>
      </xdr:nvPicPr>
      <xdr:blipFill>
        <a:blip xmlns:r="http://schemas.openxmlformats.org/officeDocument/2006/relationships" r:embed="rId96">
          <a:extLst>
            <a:ext uri="{28A0092B-C50C-407E-A947-70E740481C1C}">
              <a14:useLocalDpi xmlns:a14="http://schemas.microsoft.com/office/drawing/2010/main" val="0"/>
            </a:ext>
          </a:extLst>
        </a:blip>
        <a:srcRect/>
        <a:stretch>
          <a:fillRect/>
        </a:stretch>
      </xdr:blipFill>
      <xdr:spPr bwMode="auto">
        <a:xfrm>
          <a:off x="3565525" y="2191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3</xdr:col>
      <xdr:colOff>158749</xdr:colOff>
      <xdr:row>87</xdr:row>
      <xdr:rowOff>60325</xdr:rowOff>
    </xdr:from>
    <xdr:ext cx="361950" cy="333375"/>
    <xdr:pic>
      <xdr:nvPicPr>
        <xdr:cNvPr id="18" name="image84.png">
          <a:extLst>
            <a:ext uri="{FF2B5EF4-FFF2-40B4-BE49-F238E27FC236}">
              <a16:creationId xmlns:a16="http://schemas.microsoft.com/office/drawing/2014/main" id="{3C693122-C031-4127-8091-073FC1054FEE}"/>
            </a:ext>
          </a:extLst>
        </xdr:cNvPr>
        <xdr:cNvPicPr preferRelativeResize="0"/>
      </xdr:nvPicPr>
      <xdr:blipFill>
        <a:blip xmlns:r="http://schemas.openxmlformats.org/officeDocument/2006/relationships" r:embed="rId97" cstate="print"/>
        <a:stretch>
          <a:fillRect/>
        </a:stretch>
      </xdr:blipFill>
      <xdr:spPr>
        <a:xfrm>
          <a:off x="5492749" y="35343646"/>
          <a:ext cx="361950" cy="333375"/>
        </a:xfrm>
        <a:prstGeom prst="rect">
          <a:avLst/>
        </a:prstGeom>
        <a:noFill/>
      </xdr:spPr>
    </xdr:pic>
    <xdr:clientData fLocksWithSheet="0"/>
  </xdr:oneCellAnchor>
  <xdr:oneCellAnchor>
    <xdr:from>
      <xdr:col>3</xdr:col>
      <xdr:colOff>168274</xdr:colOff>
      <xdr:row>88</xdr:row>
      <xdr:rowOff>57150</xdr:rowOff>
    </xdr:from>
    <xdr:ext cx="371475" cy="323850"/>
    <xdr:pic>
      <xdr:nvPicPr>
        <xdr:cNvPr id="19" name="image96.png">
          <a:extLst>
            <a:ext uri="{FF2B5EF4-FFF2-40B4-BE49-F238E27FC236}">
              <a16:creationId xmlns:a16="http://schemas.microsoft.com/office/drawing/2014/main" id="{52AE453E-E818-4884-B0CC-D531E00A1955}"/>
            </a:ext>
          </a:extLst>
        </xdr:cNvPr>
        <xdr:cNvPicPr preferRelativeResize="0"/>
      </xdr:nvPicPr>
      <xdr:blipFill>
        <a:blip xmlns:r="http://schemas.openxmlformats.org/officeDocument/2006/relationships" r:embed="rId98" cstate="print"/>
        <a:stretch>
          <a:fillRect/>
        </a:stretch>
      </xdr:blipFill>
      <xdr:spPr>
        <a:xfrm>
          <a:off x="5502274" y="35748686"/>
          <a:ext cx="371475" cy="323850"/>
        </a:xfrm>
        <a:prstGeom prst="rect">
          <a:avLst/>
        </a:prstGeom>
        <a:noFill/>
      </xdr:spPr>
    </xdr:pic>
    <xdr:clientData fLocksWithSheet="0"/>
  </xdr:oneCellAnchor>
  <xdr:oneCellAnchor>
    <xdr:from>
      <xdr:col>3</xdr:col>
      <xdr:colOff>158749</xdr:colOff>
      <xdr:row>86</xdr:row>
      <xdr:rowOff>63500</xdr:rowOff>
    </xdr:from>
    <xdr:ext cx="371475" cy="323850"/>
    <xdr:pic>
      <xdr:nvPicPr>
        <xdr:cNvPr id="20" name="image64.png">
          <a:extLst>
            <a:ext uri="{FF2B5EF4-FFF2-40B4-BE49-F238E27FC236}">
              <a16:creationId xmlns:a16="http://schemas.microsoft.com/office/drawing/2014/main" id="{FF9DD41D-BAFA-43D3-A40B-6950C169C8B5}"/>
            </a:ext>
          </a:extLst>
        </xdr:cNvPr>
        <xdr:cNvPicPr preferRelativeResize="0"/>
      </xdr:nvPicPr>
      <xdr:blipFill>
        <a:blip xmlns:r="http://schemas.openxmlformats.org/officeDocument/2006/relationships" r:embed="rId99" cstate="print"/>
        <a:stretch>
          <a:fillRect/>
        </a:stretch>
      </xdr:blipFill>
      <xdr:spPr>
        <a:xfrm>
          <a:off x="5492749" y="34938607"/>
          <a:ext cx="371475" cy="323850"/>
        </a:xfrm>
        <a:prstGeom prst="rect">
          <a:avLst/>
        </a:prstGeom>
        <a:noFill/>
      </xdr:spPr>
    </xdr:pic>
    <xdr:clientData fLocksWithSheet="0"/>
  </xdr:oneCellAnchor>
  <xdr:oneCellAnchor>
    <xdr:from>
      <xdr:col>3</xdr:col>
      <xdr:colOff>175632</xdr:colOff>
      <xdr:row>101</xdr:row>
      <xdr:rowOff>31749</xdr:rowOff>
    </xdr:from>
    <xdr:ext cx="352778" cy="365125"/>
    <xdr:pic>
      <xdr:nvPicPr>
        <xdr:cNvPr id="21" name="image148.png" title="Image">
          <a:extLst>
            <a:ext uri="{FF2B5EF4-FFF2-40B4-BE49-F238E27FC236}">
              <a16:creationId xmlns:a16="http://schemas.microsoft.com/office/drawing/2014/main" id="{53D79F7E-1676-4F38-A6E1-C5228A3B8C26}"/>
            </a:ext>
          </a:extLst>
        </xdr:cNvPr>
        <xdr:cNvPicPr preferRelativeResize="0"/>
      </xdr:nvPicPr>
      <xdr:blipFill>
        <a:blip xmlns:r="http://schemas.openxmlformats.org/officeDocument/2006/relationships" r:embed="rId100" cstate="print"/>
        <a:stretch>
          <a:fillRect/>
        </a:stretch>
      </xdr:blipFill>
      <xdr:spPr>
        <a:xfrm>
          <a:off x="5509632" y="41030070"/>
          <a:ext cx="352778" cy="365125"/>
        </a:xfrm>
        <a:prstGeom prst="rect">
          <a:avLst/>
        </a:prstGeom>
        <a:noFill/>
      </xdr:spPr>
    </xdr:pic>
    <xdr:clientData fLocksWithSheet="0"/>
  </xdr:oneCellAnchor>
  <xdr:oneCellAnchor>
    <xdr:from>
      <xdr:col>3</xdr:col>
      <xdr:colOff>152782</xdr:colOff>
      <xdr:row>102</xdr:row>
      <xdr:rowOff>45757</xdr:rowOff>
    </xdr:from>
    <xdr:ext cx="387684" cy="315041"/>
    <xdr:pic>
      <xdr:nvPicPr>
        <xdr:cNvPr id="22" name="image181.png" title="Image">
          <a:extLst>
            <a:ext uri="{FF2B5EF4-FFF2-40B4-BE49-F238E27FC236}">
              <a16:creationId xmlns:a16="http://schemas.microsoft.com/office/drawing/2014/main" id="{4ED8D799-7D1D-4A96-8BD5-A1C42BF12255}"/>
            </a:ext>
          </a:extLst>
        </xdr:cNvPr>
        <xdr:cNvPicPr preferRelativeResize="0"/>
      </xdr:nvPicPr>
      <xdr:blipFill>
        <a:blip xmlns:r="http://schemas.openxmlformats.org/officeDocument/2006/relationships" r:embed="rId101" cstate="print"/>
        <a:stretch>
          <a:fillRect/>
        </a:stretch>
      </xdr:blipFill>
      <xdr:spPr>
        <a:xfrm>
          <a:off x="5486782" y="41452293"/>
          <a:ext cx="387684" cy="315041"/>
        </a:xfrm>
        <a:prstGeom prst="rect">
          <a:avLst/>
        </a:prstGeom>
        <a:noFill/>
      </xdr:spPr>
    </xdr:pic>
    <xdr:clientData fLocksWithSheet="0"/>
  </xdr:oneCellAnchor>
  <xdr:oneCellAnchor>
    <xdr:from>
      <xdr:col>3</xdr:col>
      <xdr:colOff>167821</xdr:colOff>
      <xdr:row>103</xdr:row>
      <xdr:rowOff>23345</xdr:rowOff>
    </xdr:from>
    <xdr:ext cx="381000" cy="325905"/>
    <xdr:pic>
      <xdr:nvPicPr>
        <xdr:cNvPr id="23" name="image184.png" title="Image">
          <a:extLst>
            <a:ext uri="{FF2B5EF4-FFF2-40B4-BE49-F238E27FC236}">
              <a16:creationId xmlns:a16="http://schemas.microsoft.com/office/drawing/2014/main" id="{4B648A81-AADC-4F8D-9B22-2178395DC5DE}"/>
            </a:ext>
          </a:extLst>
        </xdr:cNvPr>
        <xdr:cNvPicPr preferRelativeResize="0"/>
      </xdr:nvPicPr>
      <xdr:blipFill>
        <a:blip xmlns:r="http://schemas.openxmlformats.org/officeDocument/2006/relationships" r:embed="rId102" cstate="print"/>
        <a:stretch>
          <a:fillRect/>
        </a:stretch>
      </xdr:blipFill>
      <xdr:spPr>
        <a:xfrm>
          <a:off x="5501821" y="41838095"/>
          <a:ext cx="381000" cy="32590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xdr:from>
      <xdr:col>3</xdr:col>
      <xdr:colOff>200025</xdr:colOff>
      <xdr:row>2</xdr:row>
      <xdr:rowOff>9525</xdr:rowOff>
    </xdr:from>
    <xdr:to>
      <xdr:col>3</xdr:col>
      <xdr:colOff>1000125</xdr:colOff>
      <xdr:row>2</xdr:row>
      <xdr:rowOff>809625</xdr:rowOff>
    </xdr:to>
    <xdr:pic>
      <xdr:nvPicPr>
        <xdr:cNvPr id="2" name="Рисунок 1952">
          <a:extLst>
            <a:ext uri="{FF2B5EF4-FFF2-40B4-BE49-F238E27FC236}">
              <a16:creationId xmlns:a16="http://schemas.microsoft.com/office/drawing/2014/main" id="{4397F9E7-DA09-AE47-9A13-27B2BACA7230}"/>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525" y="200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xdr:row>
      <xdr:rowOff>9525</xdr:rowOff>
    </xdr:from>
    <xdr:to>
      <xdr:col>3</xdr:col>
      <xdr:colOff>1000125</xdr:colOff>
      <xdr:row>3</xdr:row>
      <xdr:rowOff>809625</xdr:rowOff>
    </xdr:to>
    <xdr:pic>
      <xdr:nvPicPr>
        <xdr:cNvPr id="3" name="Рисунок 1954">
          <a:extLst>
            <a:ext uri="{FF2B5EF4-FFF2-40B4-BE49-F238E27FC236}">
              <a16:creationId xmlns:a16="http://schemas.microsoft.com/office/drawing/2014/main" id="{2FC8A9E0-7182-D649-9B41-9699F513976B}"/>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565525" y="390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xdr:row>
      <xdr:rowOff>9525</xdr:rowOff>
    </xdr:from>
    <xdr:to>
      <xdr:col>3</xdr:col>
      <xdr:colOff>885825</xdr:colOff>
      <xdr:row>5</xdr:row>
      <xdr:rowOff>3175</xdr:rowOff>
    </xdr:to>
    <xdr:pic>
      <xdr:nvPicPr>
        <xdr:cNvPr id="4" name="Рисунок 1956">
          <a:extLst>
            <a:ext uri="{FF2B5EF4-FFF2-40B4-BE49-F238E27FC236}">
              <a16:creationId xmlns:a16="http://schemas.microsoft.com/office/drawing/2014/main" id="{5F33F402-E80A-8147-B107-C219E052A3AA}"/>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45025" y="1889125"/>
          <a:ext cx="685800" cy="7429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5</xdr:row>
      <xdr:rowOff>9525</xdr:rowOff>
    </xdr:from>
    <xdr:to>
      <xdr:col>3</xdr:col>
      <xdr:colOff>1000125</xdr:colOff>
      <xdr:row>5</xdr:row>
      <xdr:rowOff>809625</xdr:rowOff>
    </xdr:to>
    <xdr:pic>
      <xdr:nvPicPr>
        <xdr:cNvPr id="5" name="Рисунок 1958">
          <a:extLst>
            <a:ext uri="{FF2B5EF4-FFF2-40B4-BE49-F238E27FC236}">
              <a16:creationId xmlns:a16="http://schemas.microsoft.com/office/drawing/2014/main" id="{41251997-1788-8640-9649-051200383B98}"/>
            </a:ext>
          </a:extLst>
        </xdr:cNvPr>
        <xdr:cNvPicPr>
          <a:picLocks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65525" y="77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6</xdr:row>
      <xdr:rowOff>9525</xdr:rowOff>
    </xdr:from>
    <xdr:to>
      <xdr:col>3</xdr:col>
      <xdr:colOff>1000125</xdr:colOff>
      <xdr:row>6</xdr:row>
      <xdr:rowOff>809625</xdr:rowOff>
    </xdr:to>
    <xdr:pic>
      <xdr:nvPicPr>
        <xdr:cNvPr id="6" name="Рисунок 1960">
          <a:extLst>
            <a:ext uri="{FF2B5EF4-FFF2-40B4-BE49-F238E27FC236}">
              <a16:creationId xmlns:a16="http://schemas.microsoft.com/office/drawing/2014/main" id="{D2C33670-CE57-404B-BF15-E700518AA8B5}"/>
            </a:ext>
          </a:extLst>
        </xdr:cNvPr>
        <xdr:cNvPicPr>
          <a:picLocks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65525" y="962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7</xdr:row>
      <xdr:rowOff>9525</xdr:rowOff>
    </xdr:from>
    <xdr:to>
      <xdr:col>3</xdr:col>
      <xdr:colOff>885825</xdr:colOff>
      <xdr:row>8</xdr:row>
      <xdr:rowOff>3175</xdr:rowOff>
    </xdr:to>
    <xdr:pic>
      <xdr:nvPicPr>
        <xdr:cNvPr id="7" name="Рисунок 1962">
          <a:extLst>
            <a:ext uri="{FF2B5EF4-FFF2-40B4-BE49-F238E27FC236}">
              <a16:creationId xmlns:a16="http://schemas.microsoft.com/office/drawing/2014/main" id="{D376B064-B294-EC40-87A9-70D6CE55C59E}"/>
            </a:ext>
          </a:extLst>
        </xdr:cNvPr>
        <xdr:cNvPicPr>
          <a:picLocks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645025" y="4327525"/>
          <a:ext cx="685800" cy="7429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8</xdr:row>
      <xdr:rowOff>9525</xdr:rowOff>
    </xdr:from>
    <xdr:to>
      <xdr:col>3</xdr:col>
      <xdr:colOff>1000125</xdr:colOff>
      <xdr:row>8</xdr:row>
      <xdr:rowOff>809625</xdr:rowOff>
    </xdr:to>
    <xdr:pic>
      <xdr:nvPicPr>
        <xdr:cNvPr id="8" name="Рисунок 1964">
          <a:extLst>
            <a:ext uri="{FF2B5EF4-FFF2-40B4-BE49-F238E27FC236}">
              <a16:creationId xmlns:a16="http://schemas.microsoft.com/office/drawing/2014/main" id="{3A14B3C1-443C-E04E-A207-7923444A3A62}"/>
            </a:ext>
          </a:extLst>
        </xdr:cNvPr>
        <xdr:cNvPicPr>
          <a:picLocks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65525" y="134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9</xdr:row>
      <xdr:rowOff>9525</xdr:rowOff>
    </xdr:from>
    <xdr:to>
      <xdr:col>3</xdr:col>
      <xdr:colOff>1000125</xdr:colOff>
      <xdr:row>9</xdr:row>
      <xdr:rowOff>809625</xdr:rowOff>
    </xdr:to>
    <xdr:pic>
      <xdr:nvPicPr>
        <xdr:cNvPr id="9" name="Рисунок 1966">
          <a:extLst>
            <a:ext uri="{FF2B5EF4-FFF2-40B4-BE49-F238E27FC236}">
              <a16:creationId xmlns:a16="http://schemas.microsoft.com/office/drawing/2014/main" id="{303C2153-72F9-F242-A438-DFDE0487715E}"/>
            </a:ext>
          </a:extLst>
        </xdr:cNvPr>
        <xdr:cNvPicPr>
          <a:picLocks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565525" y="153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10</xdr:row>
      <xdr:rowOff>9525</xdr:rowOff>
    </xdr:from>
    <xdr:to>
      <xdr:col>3</xdr:col>
      <xdr:colOff>1000125</xdr:colOff>
      <xdr:row>10</xdr:row>
      <xdr:rowOff>809625</xdr:rowOff>
    </xdr:to>
    <xdr:pic>
      <xdr:nvPicPr>
        <xdr:cNvPr id="10" name="Рисунок 1968">
          <a:extLst>
            <a:ext uri="{FF2B5EF4-FFF2-40B4-BE49-F238E27FC236}">
              <a16:creationId xmlns:a16="http://schemas.microsoft.com/office/drawing/2014/main" id="{A6BF30C4-D5A4-E945-90E0-CEE892901823}"/>
            </a:ext>
          </a:extLst>
        </xdr:cNvPr>
        <xdr:cNvPicPr>
          <a:picLocks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565525" y="172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11</xdr:row>
      <xdr:rowOff>9525</xdr:rowOff>
    </xdr:from>
    <xdr:to>
      <xdr:col>3</xdr:col>
      <xdr:colOff>1000125</xdr:colOff>
      <xdr:row>11</xdr:row>
      <xdr:rowOff>809625</xdr:rowOff>
    </xdr:to>
    <xdr:pic>
      <xdr:nvPicPr>
        <xdr:cNvPr id="11" name="Рисунок 1970">
          <a:extLst>
            <a:ext uri="{FF2B5EF4-FFF2-40B4-BE49-F238E27FC236}">
              <a16:creationId xmlns:a16="http://schemas.microsoft.com/office/drawing/2014/main" id="{34518F4A-803D-4146-A933-F08975E06E57}"/>
            </a:ext>
          </a:extLst>
        </xdr:cNvPr>
        <xdr:cNvPicPr>
          <a:picLocks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565525" y="191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15</xdr:row>
      <xdr:rowOff>9525</xdr:rowOff>
    </xdr:from>
    <xdr:to>
      <xdr:col>3</xdr:col>
      <xdr:colOff>1000125</xdr:colOff>
      <xdr:row>15</xdr:row>
      <xdr:rowOff>809625</xdr:rowOff>
    </xdr:to>
    <xdr:pic>
      <xdr:nvPicPr>
        <xdr:cNvPr id="12" name="Рисунок 1972">
          <a:extLst>
            <a:ext uri="{FF2B5EF4-FFF2-40B4-BE49-F238E27FC236}">
              <a16:creationId xmlns:a16="http://schemas.microsoft.com/office/drawing/2014/main" id="{95BECDA6-E838-FC40-9D10-35D789BA4625}"/>
            </a:ext>
          </a:extLst>
        </xdr:cNvPr>
        <xdr:cNvPicPr>
          <a:picLocks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565525" y="267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16</xdr:row>
      <xdr:rowOff>9525</xdr:rowOff>
    </xdr:from>
    <xdr:to>
      <xdr:col>3</xdr:col>
      <xdr:colOff>1000125</xdr:colOff>
      <xdr:row>16</xdr:row>
      <xdr:rowOff>809625</xdr:rowOff>
    </xdr:to>
    <xdr:pic>
      <xdr:nvPicPr>
        <xdr:cNvPr id="13" name="Рисунок 1974">
          <a:extLst>
            <a:ext uri="{FF2B5EF4-FFF2-40B4-BE49-F238E27FC236}">
              <a16:creationId xmlns:a16="http://schemas.microsoft.com/office/drawing/2014/main" id="{AF5715DD-1C8A-4B45-9A7E-C8D11CF83F92}"/>
            </a:ext>
          </a:extLst>
        </xdr:cNvPr>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3565525" y="286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17</xdr:row>
      <xdr:rowOff>9525</xdr:rowOff>
    </xdr:from>
    <xdr:to>
      <xdr:col>3</xdr:col>
      <xdr:colOff>1000125</xdr:colOff>
      <xdr:row>17</xdr:row>
      <xdr:rowOff>809625</xdr:rowOff>
    </xdr:to>
    <xdr:pic>
      <xdr:nvPicPr>
        <xdr:cNvPr id="14" name="Рисунок 1976">
          <a:extLst>
            <a:ext uri="{FF2B5EF4-FFF2-40B4-BE49-F238E27FC236}">
              <a16:creationId xmlns:a16="http://schemas.microsoft.com/office/drawing/2014/main" id="{75060126-9418-0B4B-A53D-F36E6C4AEC83}"/>
            </a:ext>
          </a:extLst>
        </xdr:cNvPr>
        <xdr:cNvPicPr>
          <a:picLocks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565525" y="305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18</xdr:row>
      <xdr:rowOff>9525</xdr:rowOff>
    </xdr:from>
    <xdr:to>
      <xdr:col>3</xdr:col>
      <xdr:colOff>1000125</xdr:colOff>
      <xdr:row>18</xdr:row>
      <xdr:rowOff>809625</xdr:rowOff>
    </xdr:to>
    <xdr:pic>
      <xdr:nvPicPr>
        <xdr:cNvPr id="15" name="Рисунок 1978">
          <a:extLst>
            <a:ext uri="{FF2B5EF4-FFF2-40B4-BE49-F238E27FC236}">
              <a16:creationId xmlns:a16="http://schemas.microsoft.com/office/drawing/2014/main" id="{C8A198ED-4857-944C-92AF-AABE8372239A}"/>
            </a:ext>
          </a:extLst>
        </xdr:cNvPr>
        <xdr:cNvPicPr>
          <a:picLocks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3565525" y="324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19</xdr:row>
      <xdr:rowOff>9525</xdr:rowOff>
    </xdr:from>
    <xdr:to>
      <xdr:col>3</xdr:col>
      <xdr:colOff>885825</xdr:colOff>
      <xdr:row>20</xdr:row>
      <xdr:rowOff>3175</xdr:rowOff>
    </xdr:to>
    <xdr:pic>
      <xdr:nvPicPr>
        <xdr:cNvPr id="16" name="Рисунок 1980">
          <a:extLst>
            <a:ext uri="{FF2B5EF4-FFF2-40B4-BE49-F238E27FC236}">
              <a16:creationId xmlns:a16="http://schemas.microsoft.com/office/drawing/2014/main" id="{EF2886CB-D350-414A-91F7-4E92FE81972C}"/>
            </a:ext>
          </a:extLst>
        </xdr:cNvPr>
        <xdr:cNvPicPr>
          <a:picLocks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4645025" y="13319125"/>
          <a:ext cx="685800" cy="7429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xdr:colOff>
      <xdr:row>20</xdr:row>
      <xdr:rowOff>28575</xdr:rowOff>
    </xdr:from>
    <xdr:to>
      <xdr:col>3</xdr:col>
      <xdr:colOff>1190625</xdr:colOff>
      <xdr:row>20</xdr:row>
      <xdr:rowOff>790575</xdr:rowOff>
    </xdr:to>
    <xdr:pic>
      <xdr:nvPicPr>
        <xdr:cNvPr id="17" name="Рисунок 1982">
          <a:extLst>
            <a:ext uri="{FF2B5EF4-FFF2-40B4-BE49-F238E27FC236}">
              <a16:creationId xmlns:a16="http://schemas.microsoft.com/office/drawing/2014/main" id="{883F589D-E8F4-6847-803D-26C9DBE702C8}"/>
            </a:ext>
          </a:extLst>
        </xdr:cNvPr>
        <xdr:cNvPicPr>
          <a:picLocks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375025" y="3648075"/>
          <a:ext cx="660400" cy="165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xdr:colOff>
      <xdr:row>21</xdr:row>
      <xdr:rowOff>38100</xdr:rowOff>
    </xdr:from>
    <xdr:to>
      <xdr:col>3</xdr:col>
      <xdr:colOff>1190625</xdr:colOff>
      <xdr:row>21</xdr:row>
      <xdr:rowOff>781050</xdr:rowOff>
    </xdr:to>
    <xdr:pic>
      <xdr:nvPicPr>
        <xdr:cNvPr id="18" name="Рисунок 1984">
          <a:extLst>
            <a:ext uri="{FF2B5EF4-FFF2-40B4-BE49-F238E27FC236}">
              <a16:creationId xmlns:a16="http://schemas.microsoft.com/office/drawing/2014/main" id="{8D85D65F-A635-EF43-A05B-AA327583295A}"/>
            </a:ext>
          </a:extLst>
        </xdr:cNvPr>
        <xdr:cNvPicPr>
          <a:picLocks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3375025" y="3848100"/>
          <a:ext cx="660400" cy="1460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xdr:colOff>
      <xdr:row>22</xdr:row>
      <xdr:rowOff>28575</xdr:rowOff>
    </xdr:from>
    <xdr:to>
      <xdr:col>3</xdr:col>
      <xdr:colOff>1190625</xdr:colOff>
      <xdr:row>22</xdr:row>
      <xdr:rowOff>790575</xdr:rowOff>
    </xdr:to>
    <xdr:pic>
      <xdr:nvPicPr>
        <xdr:cNvPr id="19" name="Рисунок 1986">
          <a:extLst>
            <a:ext uri="{FF2B5EF4-FFF2-40B4-BE49-F238E27FC236}">
              <a16:creationId xmlns:a16="http://schemas.microsoft.com/office/drawing/2014/main" id="{AB6AFF51-81EA-1545-91C0-C1D65E4B0AFC}"/>
            </a:ext>
          </a:extLst>
        </xdr:cNvPr>
        <xdr:cNvPicPr>
          <a:picLocks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3375025" y="4029075"/>
          <a:ext cx="660400" cy="165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xdr:colOff>
      <xdr:row>23</xdr:row>
      <xdr:rowOff>28575</xdr:rowOff>
    </xdr:from>
    <xdr:to>
      <xdr:col>3</xdr:col>
      <xdr:colOff>1190625</xdr:colOff>
      <xdr:row>23</xdr:row>
      <xdr:rowOff>790575</xdr:rowOff>
    </xdr:to>
    <xdr:pic>
      <xdr:nvPicPr>
        <xdr:cNvPr id="20" name="Рисунок 1988">
          <a:extLst>
            <a:ext uri="{FF2B5EF4-FFF2-40B4-BE49-F238E27FC236}">
              <a16:creationId xmlns:a16="http://schemas.microsoft.com/office/drawing/2014/main" id="{738786A4-9D7F-6749-A4DE-EACE30B74543}"/>
            </a:ext>
          </a:extLst>
        </xdr:cNvPr>
        <xdr:cNvPicPr>
          <a:picLocks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375025" y="4219575"/>
          <a:ext cx="660400" cy="165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95250</xdr:colOff>
      <xdr:row>24</xdr:row>
      <xdr:rowOff>9525</xdr:rowOff>
    </xdr:from>
    <xdr:to>
      <xdr:col>3</xdr:col>
      <xdr:colOff>1104900</xdr:colOff>
      <xdr:row>24</xdr:row>
      <xdr:rowOff>809625</xdr:rowOff>
    </xdr:to>
    <xdr:pic>
      <xdr:nvPicPr>
        <xdr:cNvPr id="21" name="Рисунок 1990">
          <a:extLst>
            <a:ext uri="{FF2B5EF4-FFF2-40B4-BE49-F238E27FC236}">
              <a16:creationId xmlns:a16="http://schemas.microsoft.com/office/drawing/2014/main" id="{C9E32897-0EF1-0742-895D-F32CB5CEB0D9}"/>
            </a:ext>
          </a:extLst>
        </xdr:cNvPr>
        <xdr:cNvPicPr>
          <a:picLocks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60750" y="4391025"/>
          <a:ext cx="57785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95250</xdr:colOff>
      <xdr:row>25</xdr:row>
      <xdr:rowOff>9525</xdr:rowOff>
    </xdr:from>
    <xdr:to>
      <xdr:col>3</xdr:col>
      <xdr:colOff>1104900</xdr:colOff>
      <xdr:row>25</xdr:row>
      <xdr:rowOff>809625</xdr:rowOff>
    </xdr:to>
    <xdr:pic>
      <xdr:nvPicPr>
        <xdr:cNvPr id="22" name="Рисунок 1992">
          <a:extLst>
            <a:ext uri="{FF2B5EF4-FFF2-40B4-BE49-F238E27FC236}">
              <a16:creationId xmlns:a16="http://schemas.microsoft.com/office/drawing/2014/main" id="{0D31E790-8B9A-6643-BBFB-6BB6AFC2A279}"/>
            </a:ext>
          </a:extLst>
        </xdr:cNvPr>
        <xdr:cNvPicPr>
          <a:picLocks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460750" y="4581525"/>
          <a:ext cx="57785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114300</xdr:colOff>
      <xdr:row>26</xdr:row>
      <xdr:rowOff>9525</xdr:rowOff>
    </xdr:from>
    <xdr:to>
      <xdr:col>3</xdr:col>
      <xdr:colOff>1085850</xdr:colOff>
      <xdr:row>26</xdr:row>
      <xdr:rowOff>809625</xdr:rowOff>
    </xdr:to>
    <xdr:pic>
      <xdr:nvPicPr>
        <xdr:cNvPr id="23" name="Рисунок 1994">
          <a:extLst>
            <a:ext uri="{FF2B5EF4-FFF2-40B4-BE49-F238E27FC236}">
              <a16:creationId xmlns:a16="http://schemas.microsoft.com/office/drawing/2014/main" id="{EF93F96A-BF03-594D-8B8F-B3E4E67EEC6F}"/>
            </a:ext>
          </a:extLst>
        </xdr:cNvPr>
        <xdr:cNvPicPr>
          <a:picLocks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3479800" y="4772025"/>
          <a:ext cx="55245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85725</xdr:colOff>
      <xdr:row>27</xdr:row>
      <xdr:rowOff>9525</xdr:rowOff>
    </xdr:from>
    <xdr:to>
      <xdr:col>3</xdr:col>
      <xdr:colOff>1114425</xdr:colOff>
      <xdr:row>27</xdr:row>
      <xdr:rowOff>809625</xdr:rowOff>
    </xdr:to>
    <xdr:pic>
      <xdr:nvPicPr>
        <xdr:cNvPr id="24" name="Рисунок 1996">
          <a:extLst>
            <a:ext uri="{FF2B5EF4-FFF2-40B4-BE49-F238E27FC236}">
              <a16:creationId xmlns:a16="http://schemas.microsoft.com/office/drawing/2014/main" id="{01292DAB-85DA-B143-ACFF-8025C5F688A8}"/>
            </a:ext>
          </a:extLst>
        </xdr:cNvPr>
        <xdr:cNvPicPr>
          <a:picLocks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3451225" y="4962525"/>
          <a:ext cx="5842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28</xdr:row>
      <xdr:rowOff>9525</xdr:rowOff>
    </xdr:from>
    <xdr:to>
      <xdr:col>3</xdr:col>
      <xdr:colOff>1000125</xdr:colOff>
      <xdr:row>28</xdr:row>
      <xdr:rowOff>809625</xdr:rowOff>
    </xdr:to>
    <xdr:pic>
      <xdr:nvPicPr>
        <xdr:cNvPr id="25" name="Рисунок 1998">
          <a:extLst>
            <a:ext uri="{FF2B5EF4-FFF2-40B4-BE49-F238E27FC236}">
              <a16:creationId xmlns:a16="http://schemas.microsoft.com/office/drawing/2014/main" id="{77F3D9BD-A484-6845-9F2B-EFF3A7DBEEEF}"/>
            </a:ext>
          </a:extLst>
        </xdr:cNvPr>
        <xdr:cNvPicPr>
          <a:picLocks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3565525" y="5153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29</xdr:row>
      <xdr:rowOff>9525</xdr:rowOff>
    </xdr:from>
    <xdr:to>
      <xdr:col>3</xdr:col>
      <xdr:colOff>1000125</xdr:colOff>
      <xdr:row>29</xdr:row>
      <xdr:rowOff>809625</xdr:rowOff>
    </xdr:to>
    <xdr:pic>
      <xdr:nvPicPr>
        <xdr:cNvPr id="26" name="Рисунок 2000">
          <a:extLst>
            <a:ext uri="{FF2B5EF4-FFF2-40B4-BE49-F238E27FC236}">
              <a16:creationId xmlns:a16="http://schemas.microsoft.com/office/drawing/2014/main" id="{AECEF83E-3763-9D4F-B4D9-E30059E94822}"/>
            </a:ext>
          </a:extLst>
        </xdr:cNvPr>
        <xdr:cNvPicPr>
          <a:picLocks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565525" y="5343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30</xdr:row>
      <xdr:rowOff>9525</xdr:rowOff>
    </xdr:from>
    <xdr:to>
      <xdr:col>3</xdr:col>
      <xdr:colOff>1000125</xdr:colOff>
      <xdr:row>30</xdr:row>
      <xdr:rowOff>809625</xdr:rowOff>
    </xdr:to>
    <xdr:pic>
      <xdr:nvPicPr>
        <xdr:cNvPr id="27" name="Рисунок 2002">
          <a:extLst>
            <a:ext uri="{FF2B5EF4-FFF2-40B4-BE49-F238E27FC236}">
              <a16:creationId xmlns:a16="http://schemas.microsoft.com/office/drawing/2014/main" id="{333ED0DD-FF21-414C-AC80-1AC6A8F68F00}"/>
            </a:ext>
          </a:extLst>
        </xdr:cNvPr>
        <xdr:cNvPicPr>
          <a:picLocks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3565525" y="5534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31</xdr:row>
      <xdr:rowOff>9525</xdr:rowOff>
    </xdr:from>
    <xdr:to>
      <xdr:col>3</xdr:col>
      <xdr:colOff>1000125</xdr:colOff>
      <xdr:row>31</xdr:row>
      <xdr:rowOff>809625</xdr:rowOff>
    </xdr:to>
    <xdr:pic>
      <xdr:nvPicPr>
        <xdr:cNvPr id="28" name="Рисунок 2004">
          <a:extLst>
            <a:ext uri="{FF2B5EF4-FFF2-40B4-BE49-F238E27FC236}">
              <a16:creationId xmlns:a16="http://schemas.microsoft.com/office/drawing/2014/main" id="{25786AD2-51E1-784D-B7CC-92A6C69FAB34}"/>
            </a:ext>
          </a:extLst>
        </xdr:cNvPr>
        <xdr:cNvPicPr>
          <a:picLocks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565525" y="5724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32</xdr:row>
      <xdr:rowOff>9525</xdr:rowOff>
    </xdr:from>
    <xdr:to>
      <xdr:col>3</xdr:col>
      <xdr:colOff>1000125</xdr:colOff>
      <xdr:row>32</xdr:row>
      <xdr:rowOff>809625</xdr:rowOff>
    </xdr:to>
    <xdr:pic>
      <xdr:nvPicPr>
        <xdr:cNvPr id="29" name="Рисунок 2006">
          <a:extLst>
            <a:ext uri="{FF2B5EF4-FFF2-40B4-BE49-F238E27FC236}">
              <a16:creationId xmlns:a16="http://schemas.microsoft.com/office/drawing/2014/main" id="{56CE54AF-96AC-814B-9ECC-B106EA3E049C}"/>
            </a:ext>
          </a:extLst>
        </xdr:cNvPr>
        <xdr:cNvPicPr>
          <a:picLocks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3565525" y="5915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33</xdr:row>
      <xdr:rowOff>9525</xdr:rowOff>
    </xdr:from>
    <xdr:to>
      <xdr:col>3</xdr:col>
      <xdr:colOff>1000125</xdr:colOff>
      <xdr:row>33</xdr:row>
      <xdr:rowOff>809625</xdr:rowOff>
    </xdr:to>
    <xdr:pic>
      <xdr:nvPicPr>
        <xdr:cNvPr id="30" name="Рисунок 2008">
          <a:extLst>
            <a:ext uri="{FF2B5EF4-FFF2-40B4-BE49-F238E27FC236}">
              <a16:creationId xmlns:a16="http://schemas.microsoft.com/office/drawing/2014/main" id="{3BA63859-94D8-5447-8266-A242D2148804}"/>
            </a:ext>
          </a:extLst>
        </xdr:cNvPr>
        <xdr:cNvPicPr>
          <a:picLocks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565525" y="6105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34</xdr:row>
      <xdr:rowOff>9525</xdr:rowOff>
    </xdr:from>
    <xdr:to>
      <xdr:col>3</xdr:col>
      <xdr:colOff>1000125</xdr:colOff>
      <xdr:row>34</xdr:row>
      <xdr:rowOff>809625</xdr:rowOff>
    </xdr:to>
    <xdr:pic>
      <xdr:nvPicPr>
        <xdr:cNvPr id="31" name="Рисунок 2010">
          <a:extLst>
            <a:ext uri="{FF2B5EF4-FFF2-40B4-BE49-F238E27FC236}">
              <a16:creationId xmlns:a16="http://schemas.microsoft.com/office/drawing/2014/main" id="{DA2BDBA4-CBA5-AB40-8268-73FABDF7255F}"/>
            </a:ext>
          </a:extLst>
        </xdr:cNvPr>
        <xdr:cNvPicPr>
          <a:picLocks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3565525" y="6296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35</xdr:row>
      <xdr:rowOff>9525</xdr:rowOff>
    </xdr:from>
    <xdr:to>
      <xdr:col>3</xdr:col>
      <xdr:colOff>1000125</xdr:colOff>
      <xdr:row>35</xdr:row>
      <xdr:rowOff>809625</xdr:rowOff>
    </xdr:to>
    <xdr:pic>
      <xdr:nvPicPr>
        <xdr:cNvPr id="32" name="Рисунок 2012">
          <a:extLst>
            <a:ext uri="{FF2B5EF4-FFF2-40B4-BE49-F238E27FC236}">
              <a16:creationId xmlns:a16="http://schemas.microsoft.com/office/drawing/2014/main" id="{48B7BB85-C402-F345-B3A7-9685753F7F0F}"/>
            </a:ext>
          </a:extLst>
        </xdr:cNvPr>
        <xdr:cNvPicPr>
          <a:picLocks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565525" y="6486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36</xdr:row>
      <xdr:rowOff>9525</xdr:rowOff>
    </xdr:from>
    <xdr:to>
      <xdr:col>3</xdr:col>
      <xdr:colOff>1000125</xdr:colOff>
      <xdr:row>36</xdr:row>
      <xdr:rowOff>809625</xdr:rowOff>
    </xdr:to>
    <xdr:pic>
      <xdr:nvPicPr>
        <xdr:cNvPr id="33" name="Рисунок 2014">
          <a:extLst>
            <a:ext uri="{FF2B5EF4-FFF2-40B4-BE49-F238E27FC236}">
              <a16:creationId xmlns:a16="http://schemas.microsoft.com/office/drawing/2014/main" id="{050CC6FA-7E5A-BA4E-AFCE-9B4312900191}"/>
            </a:ext>
          </a:extLst>
        </xdr:cNvPr>
        <xdr:cNvPicPr>
          <a:picLocks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3565525" y="6677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37</xdr:row>
      <xdr:rowOff>9525</xdr:rowOff>
    </xdr:from>
    <xdr:to>
      <xdr:col>3</xdr:col>
      <xdr:colOff>1000125</xdr:colOff>
      <xdr:row>37</xdr:row>
      <xdr:rowOff>809625</xdr:rowOff>
    </xdr:to>
    <xdr:pic>
      <xdr:nvPicPr>
        <xdr:cNvPr id="34" name="Рисунок 2016">
          <a:extLst>
            <a:ext uri="{FF2B5EF4-FFF2-40B4-BE49-F238E27FC236}">
              <a16:creationId xmlns:a16="http://schemas.microsoft.com/office/drawing/2014/main" id="{3B9BFAB4-79AC-3F4B-96B6-FB4524369923}"/>
            </a:ext>
          </a:extLst>
        </xdr:cNvPr>
        <xdr:cNvPicPr>
          <a:picLocks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3565525" y="6867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38</xdr:row>
      <xdr:rowOff>9525</xdr:rowOff>
    </xdr:from>
    <xdr:to>
      <xdr:col>3</xdr:col>
      <xdr:colOff>1000125</xdr:colOff>
      <xdr:row>38</xdr:row>
      <xdr:rowOff>809625</xdr:rowOff>
    </xdr:to>
    <xdr:pic>
      <xdr:nvPicPr>
        <xdr:cNvPr id="35" name="Рисунок 2018">
          <a:extLst>
            <a:ext uri="{FF2B5EF4-FFF2-40B4-BE49-F238E27FC236}">
              <a16:creationId xmlns:a16="http://schemas.microsoft.com/office/drawing/2014/main" id="{5D7C205E-A178-B24F-99A4-53460372B4DC}"/>
            </a:ext>
          </a:extLst>
        </xdr:cNvPr>
        <xdr:cNvPicPr>
          <a:picLocks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3565525" y="7058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39</xdr:row>
      <xdr:rowOff>9525</xdr:rowOff>
    </xdr:from>
    <xdr:to>
      <xdr:col>3</xdr:col>
      <xdr:colOff>1000125</xdr:colOff>
      <xdr:row>39</xdr:row>
      <xdr:rowOff>809625</xdr:rowOff>
    </xdr:to>
    <xdr:pic>
      <xdr:nvPicPr>
        <xdr:cNvPr id="36" name="Рисунок 2020">
          <a:extLst>
            <a:ext uri="{FF2B5EF4-FFF2-40B4-BE49-F238E27FC236}">
              <a16:creationId xmlns:a16="http://schemas.microsoft.com/office/drawing/2014/main" id="{6A6CE5AB-50C6-5642-81FB-E8253533C7CA}"/>
            </a:ext>
          </a:extLst>
        </xdr:cNvPr>
        <xdr:cNvPicPr>
          <a:picLocks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3565525" y="7248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40</xdr:row>
      <xdr:rowOff>9525</xdr:rowOff>
    </xdr:from>
    <xdr:to>
      <xdr:col>3</xdr:col>
      <xdr:colOff>1000125</xdr:colOff>
      <xdr:row>40</xdr:row>
      <xdr:rowOff>809625</xdr:rowOff>
    </xdr:to>
    <xdr:pic>
      <xdr:nvPicPr>
        <xdr:cNvPr id="37" name="Рисунок 2022">
          <a:extLst>
            <a:ext uri="{FF2B5EF4-FFF2-40B4-BE49-F238E27FC236}">
              <a16:creationId xmlns:a16="http://schemas.microsoft.com/office/drawing/2014/main" id="{F3A449D3-8A61-D440-9E24-C976C8C012AA}"/>
            </a:ext>
          </a:extLst>
        </xdr:cNvPr>
        <xdr:cNvPicPr>
          <a:picLocks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3565525" y="7439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41</xdr:row>
      <xdr:rowOff>9525</xdr:rowOff>
    </xdr:from>
    <xdr:to>
      <xdr:col>3</xdr:col>
      <xdr:colOff>1000125</xdr:colOff>
      <xdr:row>41</xdr:row>
      <xdr:rowOff>809625</xdr:rowOff>
    </xdr:to>
    <xdr:pic>
      <xdr:nvPicPr>
        <xdr:cNvPr id="38" name="Рисунок 2024">
          <a:extLst>
            <a:ext uri="{FF2B5EF4-FFF2-40B4-BE49-F238E27FC236}">
              <a16:creationId xmlns:a16="http://schemas.microsoft.com/office/drawing/2014/main" id="{5F5DFF75-BB75-CE4B-B868-51AA815AF4C8}"/>
            </a:ext>
          </a:extLst>
        </xdr:cNvPr>
        <xdr:cNvPicPr>
          <a:picLocks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3565525" y="7629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42</xdr:row>
      <xdr:rowOff>9525</xdr:rowOff>
    </xdr:from>
    <xdr:to>
      <xdr:col>3</xdr:col>
      <xdr:colOff>1000125</xdr:colOff>
      <xdr:row>42</xdr:row>
      <xdr:rowOff>809625</xdr:rowOff>
    </xdr:to>
    <xdr:pic>
      <xdr:nvPicPr>
        <xdr:cNvPr id="39" name="Рисунок 2026">
          <a:extLst>
            <a:ext uri="{FF2B5EF4-FFF2-40B4-BE49-F238E27FC236}">
              <a16:creationId xmlns:a16="http://schemas.microsoft.com/office/drawing/2014/main" id="{6522DE5C-B7D1-7442-BF55-69EA006763AF}"/>
            </a:ext>
          </a:extLst>
        </xdr:cNvPr>
        <xdr:cNvPicPr>
          <a:picLocks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565525" y="78200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43</xdr:row>
      <xdr:rowOff>9525</xdr:rowOff>
    </xdr:from>
    <xdr:to>
      <xdr:col>3</xdr:col>
      <xdr:colOff>1000125</xdr:colOff>
      <xdr:row>43</xdr:row>
      <xdr:rowOff>809625</xdr:rowOff>
    </xdr:to>
    <xdr:pic>
      <xdr:nvPicPr>
        <xdr:cNvPr id="40" name="Рисунок 2028">
          <a:extLst>
            <a:ext uri="{FF2B5EF4-FFF2-40B4-BE49-F238E27FC236}">
              <a16:creationId xmlns:a16="http://schemas.microsoft.com/office/drawing/2014/main" id="{7B78CDA9-132B-0A42-B25B-3FF3959DDEF4}"/>
            </a:ext>
          </a:extLst>
        </xdr:cNvPr>
        <xdr:cNvPicPr>
          <a:picLocks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3565525" y="8010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44</xdr:row>
      <xdr:rowOff>9525</xdr:rowOff>
    </xdr:from>
    <xdr:to>
      <xdr:col>3</xdr:col>
      <xdr:colOff>885825</xdr:colOff>
      <xdr:row>45</xdr:row>
      <xdr:rowOff>3175</xdr:rowOff>
    </xdr:to>
    <xdr:pic>
      <xdr:nvPicPr>
        <xdr:cNvPr id="41" name="Рисунок 2030">
          <a:extLst>
            <a:ext uri="{FF2B5EF4-FFF2-40B4-BE49-F238E27FC236}">
              <a16:creationId xmlns:a16="http://schemas.microsoft.com/office/drawing/2014/main" id="{FF439260-4FCC-7440-804F-B3F3FA7DD004}"/>
            </a:ext>
          </a:extLst>
        </xdr:cNvPr>
        <xdr:cNvPicPr>
          <a:picLocks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4645025" y="31861125"/>
          <a:ext cx="685800" cy="7429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45</xdr:row>
      <xdr:rowOff>9525</xdr:rowOff>
    </xdr:from>
    <xdr:to>
      <xdr:col>3</xdr:col>
      <xdr:colOff>1000125</xdr:colOff>
      <xdr:row>45</xdr:row>
      <xdr:rowOff>809625</xdr:rowOff>
    </xdr:to>
    <xdr:pic>
      <xdr:nvPicPr>
        <xdr:cNvPr id="42" name="Рисунок 2032">
          <a:extLst>
            <a:ext uri="{FF2B5EF4-FFF2-40B4-BE49-F238E27FC236}">
              <a16:creationId xmlns:a16="http://schemas.microsoft.com/office/drawing/2014/main" id="{8550CB11-B67D-3845-86CE-7C04C78C1319}"/>
            </a:ext>
          </a:extLst>
        </xdr:cNvPr>
        <xdr:cNvPicPr>
          <a:picLocks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3565525" y="8391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46</xdr:row>
      <xdr:rowOff>9525</xdr:rowOff>
    </xdr:from>
    <xdr:to>
      <xdr:col>3</xdr:col>
      <xdr:colOff>885825</xdr:colOff>
      <xdr:row>47</xdr:row>
      <xdr:rowOff>3175</xdr:rowOff>
    </xdr:to>
    <xdr:pic>
      <xdr:nvPicPr>
        <xdr:cNvPr id="43" name="Рисунок 2034">
          <a:extLst>
            <a:ext uri="{FF2B5EF4-FFF2-40B4-BE49-F238E27FC236}">
              <a16:creationId xmlns:a16="http://schemas.microsoft.com/office/drawing/2014/main" id="{617DA5FF-11B7-2349-99F3-2537DD0D8625}"/>
            </a:ext>
          </a:extLst>
        </xdr:cNvPr>
        <xdr:cNvPicPr>
          <a:picLocks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4645025" y="33359725"/>
          <a:ext cx="685800" cy="7429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47</xdr:row>
      <xdr:rowOff>9525</xdr:rowOff>
    </xdr:from>
    <xdr:to>
      <xdr:col>3</xdr:col>
      <xdr:colOff>1000125</xdr:colOff>
      <xdr:row>47</xdr:row>
      <xdr:rowOff>809625</xdr:rowOff>
    </xdr:to>
    <xdr:pic>
      <xdr:nvPicPr>
        <xdr:cNvPr id="44" name="Рисунок 2036">
          <a:extLst>
            <a:ext uri="{FF2B5EF4-FFF2-40B4-BE49-F238E27FC236}">
              <a16:creationId xmlns:a16="http://schemas.microsoft.com/office/drawing/2014/main" id="{F912E48F-C3C3-7A4D-BE23-DC15E08E249D}"/>
            </a:ext>
          </a:extLst>
        </xdr:cNvPr>
        <xdr:cNvPicPr>
          <a:picLocks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3565525" y="8772525"/>
          <a:ext cx="46990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76200</xdr:colOff>
      <xdr:row>48</xdr:row>
      <xdr:rowOff>9525</xdr:rowOff>
    </xdr:from>
    <xdr:to>
      <xdr:col>3</xdr:col>
      <xdr:colOff>1123950</xdr:colOff>
      <xdr:row>48</xdr:row>
      <xdr:rowOff>809625</xdr:rowOff>
    </xdr:to>
    <xdr:pic>
      <xdr:nvPicPr>
        <xdr:cNvPr id="45" name="Рисунок 2038">
          <a:extLst>
            <a:ext uri="{FF2B5EF4-FFF2-40B4-BE49-F238E27FC236}">
              <a16:creationId xmlns:a16="http://schemas.microsoft.com/office/drawing/2014/main" id="{FC3DD688-70A4-6245-BDAE-4BF03719646F}"/>
            </a:ext>
          </a:extLst>
        </xdr:cNvPr>
        <xdr:cNvPicPr>
          <a:picLocks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3441700" y="8963025"/>
          <a:ext cx="590550" cy="177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3</xdr:col>
      <xdr:colOff>200025</xdr:colOff>
      <xdr:row>49</xdr:row>
      <xdr:rowOff>9525</xdr:rowOff>
    </xdr:from>
    <xdr:to>
      <xdr:col>3</xdr:col>
      <xdr:colOff>885825</xdr:colOff>
      <xdr:row>49</xdr:row>
      <xdr:rowOff>809625</xdr:rowOff>
    </xdr:to>
    <xdr:pic>
      <xdr:nvPicPr>
        <xdr:cNvPr id="46" name="Рисунок 2040">
          <a:extLst>
            <a:ext uri="{FF2B5EF4-FFF2-40B4-BE49-F238E27FC236}">
              <a16:creationId xmlns:a16="http://schemas.microsoft.com/office/drawing/2014/main" id="{DC6A5EA9-DC2C-F948-AEFB-AA48F11A1DB0}"/>
            </a:ext>
          </a:extLst>
        </xdr:cNvPr>
        <xdr:cNvPicPr>
          <a:picLocks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4645025" y="35458400"/>
          <a:ext cx="685800" cy="800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K104"/>
  <sheetViews>
    <sheetView tabSelected="1" zoomScaleNormal="100" zoomScaleSheetLayoutView="85" workbookViewId="0">
      <pane xSplit="2" topLeftCell="D1" activePane="topRight" state="frozen"/>
      <selection pane="topRight" activeCell="J1" sqref="J1"/>
    </sheetView>
  </sheetViews>
  <sheetFormatPr defaultColWidth="8.875" defaultRowHeight="16.5" x14ac:dyDescent="0.3"/>
  <cols>
    <col min="1" max="1" width="10.125" style="13" customWidth="1"/>
    <col min="2" max="2" width="55.75" style="13" customWidth="1"/>
    <col min="3" max="3" width="20.375" style="13" customWidth="1"/>
    <col min="4" max="4" width="8.875" style="13"/>
    <col min="5" max="5" width="8.875" style="13" customWidth="1"/>
    <col min="6" max="6" width="17.375" style="13" customWidth="1"/>
    <col min="7" max="7" width="12.625" style="13" customWidth="1"/>
    <col min="8" max="8" width="7.625" style="13" customWidth="1"/>
    <col min="9" max="9" width="9.25" style="13" customWidth="1"/>
    <col min="10" max="10" width="38.625" style="38" customWidth="1"/>
    <col min="11" max="11" width="11.875" style="13" customWidth="1"/>
    <col min="12" max="16384" width="8.875" style="1"/>
  </cols>
  <sheetData>
    <row r="1" spans="1:11" ht="80.25" customHeight="1" thickBot="1" x14ac:dyDescent="0.35">
      <c r="B1" s="42"/>
    </row>
    <row r="2" spans="1:11" s="2" customFormat="1" ht="55.5" customHeight="1" thickBot="1" x14ac:dyDescent="0.35">
      <c r="A2" s="3" t="s">
        <v>560</v>
      </c>
      <c r="B2" s="4" t="s">
        <v>552</v>
      </c>
      <c r="C2" s="4" t="s">
        <v>553</v>
      </c>
      <c r="D2" s="4" t="s">
        <v>554</v>
      </c>
      <c r="E2" s="5" t="s">
        <v>556</v>
      </c>
      <c r="F2" s="4" t="s">
        <v>555</v>
      </c>
      <c r="G2" s="4" t="s">
        <v>599</v>
      </c>
      <c r="H2" s="4" t="s">
        <v>607</v>
      </c>
      <c r="I2" s="5" t="s">
        <v>600</v>
      </c>
      <c r="J2" s="4" t="s">
        <v>557</v>
      </c>
      <c r="K2" s="6"/>
    </row>
    <row r="3" spans="1:11" ht="32.25" customHeight="1" x14ac:dyDescent="0.3">
      <c r="A3" s="7" t="s">
        <v>5</v>
      </c>
      <c r="B3" s="8" t="s">
        <v>348</v>
      </c>
      <c r="C3" s="9" t="s">
        <v>341</v>
      </c>
      <c r="D3" s="8"/>
      <c r="E3" s="10" t="s">
        <v>347</v>
      </c>
      <c r="F3" s="11" t="s">
        <v>629</v>
      </c>
      <c r="G3" s="10" t="s">
        <v>601</v>
      </c>
      <c r="H3" s="12">
        <f>370 * 300 * 250*0.000000001</f>
        <v>2.775E-2</v>
      </c>
      <c r="I3" s="10">
        <v>14.02</v>
      </c>
      <c r="J3" s="41" t="s">
        <v>346</v>
      </c>
    </row>
    <row r="4" spans="1:11" ht="32.25" customHeight="1" x14ac:dyDescent="0.3">
      <c r="A4" s="14" t="s">
        <v>5</v>
      </c>
      <c r="B4" s="15" t="s">
        <v>345</v>
      </c>
      <c r="C4" s="16" t="s">
        <v>341</v>
      </c>
      <c r="D4" s="15"/>
      <c r="E4" s="17" t="s">
        <v>344</v>
      </c>
      <c r="F4" s="18" t="s">
        <v>630</v>
      </c>
      <c r="G4" s="17" t="s">
        <v>601</v>
      </c>
      <c r="H4" s="19">
        <f>370 * 300 * 250*0.000000001</f>
        <v>2.775E-2</v>
      </c>
      <c r="I4" s="17">
        <v>14.02</v>
      </c>
      <c r="J4" s="39" t="s">
        <v>343</v>
      </c>
    </row>
    <row r="5" spans="1:11" ht="32.25" customHeight="1" x14ac:dyDescent="0.3">
      <c r="A5" s="14" t="s">
        <v>5</v>
      </c>
      <c r="B5" s="15" t="s">
        <v>342</v>
      </c>
      <c r="C5" s="16" t="s">
        <v>341</v>
      </c>
      <c r="D5" s="15"/>
      <c r="E5" s="17" t="s">
        <v>340</v>
      </c>
      <c r="F5" s="18" t="s">
        <v>631</v>
      </c>
      <c r="G5" s="17" t="s">
        <v>601</v>
      </c>
      <c r="H5" s="19">
        <f>370 * 300 * 250*0.000000001</f>
        <v>2.775E-2</v>
      </c>
      <c r="I5" s="20">
        <v>14.02</v>
      </c>
      <c r="J5" s="39" t="s">
        <v>339</v>
      </c>
    </row>
    <row r="6" spans="1:11" ht="32.25" customHeight="1" x14ac:dyDescent="0.3">
      <c r="A6" s="14" t="s">
        <v>5</v>
      </c>
      <c r="B6" s="15" t="s">
        <v>338</v>
      </c>
      <c r="C6" s="16" t="s">
        <v>325</v>
      </c>
      <c r="D6" s="15"/>
      <c r="E6" s="17" t="s">
        <v>337</v>
      </c>
      <c r="F6" s="18" t="s">
        <v>336</v>
      </c>
      <c r="G6" s="17"/>
      <c r="H6" s="19"/>
      <c r="I6" s="20"/>
      <c r="J6" s="39" t="s">
        <v>335</v>
      </c>
    </row>
    <row r="7" spans="1:11" ht="32.25" customHeight="1" x14ac:dyDescent="0.3">
      <c r="A7" s="14" t="s">
        <v>5</v>
      </c>
      <c r="B7" s="15" t="s">
        <v>334</v>
      </c>
      <c r="C7" s="16" t="s">
        <v>325</v>
      </c>
      <c r="D7" s="15"/>
      <c r="E7" s="17" t="s">
        <v>333</v>
      </c>
      <c r="F7" s="18" t="s">
        <v>332</v>
      </c>
      <c r="G7" s="17"/>
      <c r="H7" s="19"/>
      <c r="I7" s="20"/>
      <c r="J7" s="39" t="s">
        <v>331</v>
      </c>
    </row>
    <row r="8" spans="1:11" ht="32.25" customHeight="1" x14ac:dyDescent="0.3">
      <c r="A8" s="14" t="s">
        <v>5</v>
      </c>
      <c r="B8" s="15" t="s">
        <v>330</v>
      </c>
      <c r="C8" s="16" t="s">
        <v>325</v>
      </c>
      <c r="D8" s="15"/>
      <c r="E8" s="17" t="s">
        <v>329</v>
      </c>
      <c r="F8" s="18" t="s">
        <v>328</v>
      </c>
      <c r="G8" s="17"/>
      <c r="H8" s="19"/>
      <c r="I8" s="20"/>
      <c r="J8" s="39" t="s">
        <v>327</v>
      </c>
    </row>
    <row r="9" spans="1:11" ht="32.25" customHeight="1" x14ac:dyDescent="0.3">
      <c r="A9" s="14" t="s">
        <v>5</v>
      </c>
      <c r="B9" s="15" t="s">
        <v>326</v>
      </c>
      <c r="C9" s="16" t="s">
        <v>325</v>
      </c>
      <c r="D9" s="15"/>
      <c r="E9" s="17" t="s">
        <v>324</v>
      </c>
      <c r="F9" s="18" t="s">
        <v>323</v>
      </c>
      <c r="G9" s="17"/>
      <c r="H9" s="19"/>
      <c r="I9" s="20"/>
      <c r="J9" s="39" t="s">
        <v>322</v>
      </c>
    </row>
    <row r="10" spans="1:11" ht="32.25" customHeight="1" x14ac:dyDescent="0.3">
      <c r="A10" s="14" t="s">
        <v>5</v>
      </c>
      <c r="B10" s="15" t="s">
        <v>592</v>
      </c>
      <c r="C10" s="16" t="s">
        <v>312</v>
      </c>
      <c r="D10" s="15"/>
      <c r="E10" s="17" t="s">
        <v>321</v>
      </c>
      <c r="F10" s="18" t="s">
        <v>320</v>
      </c>
      <c r="G10" s="17" t="s">
        <v>602</v>
      </c>
      <c r="H10" s="19">
        <f>275 * 530 * 350*0.000000001</f>
        <v>5.1012500000000002E-2</v>
      </c>
      <c r="I10" s="20">
        <v>21.7</v>
      </c>
      <c r="J10" s="39" t="s">
        <v>319</v>
      </c>
    </row>
    <row r="11" spans="1:11" ht="32.25" customHeight="1" x14ac:dyDescent="0.3">
      <c r="A11" s="14" t="s">
        <v>5</v>
      </c>
      <c r="B11" s="15" t="s">
        <v>593</v>
      </c>
      <c r="C11" s="16" t="s">
        <v>312</v>
      </c>
      <c r="D11" s="15"/>
      <c r="E11" s="17" t="s">
        <v>318</v>
      </c>
      <c r="F11" s="18" t="s">
        <v>317</v>
      </c>
      <c r="G11" s="17" t="s">
        <v>602</v>
      </c>
      <c r="H11" s="19">
        <f>275 * 530 * 350*0.000000001</f>
        <v>5.1012500000000002E-2</v>
      </c>
      <c r="I11" s="20">
        <v>21.7</v>
      </c>
      <c r="J11" s="39" t="s">
        <v>316</v>
      </c>
    </row>
    <row r="12" spans="1:11" ht="32.25" customHeight="1" x14ac:dyDescent="0.3">
      <c r="A12" s="14" t="s">
        <v>5</v>
      </c>
      <c r="B12" s="15" t="s">
        <v>594</v>
      </c>
      <c r="C12" s="16" t="s">
        <v>312</v>
      </c>
      <c r="D12" s="15"/>
      <c r="E12" s="17" t="s">
        <v>315</v>
      </c>
      <c r="F12" s="18" t="s">
        <v>314</v>
      </c>
      <c r="G12" s="17" t="s">
        <v>602</v>
      </c>
      <c r="H12" s="19">
        <f>275 * 530 * 350*0.000000001</f>
        <v>5.1012500000000002E-2</v>
      </c>
      <c r="I12" s="20">
        <v>21.7</v>
      </c>
      <c r="J12" s="39" t="s">
        <v>313</v>
      </c>
    </row>
    <row r="13" spans="1:11" ht="32.25" customHeight="1" x14ac:dyDescent="0.3">
      <c r="A13" s="14" t="s">
        <v>5</v>
      </c>
      <c r="B13" s="15" t="s">
        <v>595</v>
      </c>
      <c r="C13" s="16" t="s">
        <v>312</v>
      </c>
      <c r="D13" s="15"/>
      <c r="E13" s="17" t="s">
        <v>311</v>
      </c>
      <c r="F13" s="18" t="s">
        <v>310</v>
      </c>
      <c r="G13" s="17" t="s">
        <v>602</v>
      </c>
      <c r="H13" s="19">
        <f>275 * 530 * 350*0.000000001</f>
        <v>5.1012500000000002E-2</v>
      </c>
      <c r="I13" s="20">
        <v>21.7</v>
      </c>
      <c r="J13" s="39" t="s">
        <v>309</v>
      </c>
    </row>
    <row r="14" spans="1:11" ht="32.25" customHeight="1" x14ac:dyDescent="0.3">
      <c r="A14" s="14" t="s">
        <v>5</v>
      </c>
      <c r="B14" s="15" t="s">
        <v>308</v>
      </c>
      <c r="C14" s="16" t="s">
        <v>294</v>
      </c>
      <c r="D14" s="15"/>
      <c r="E14" s="17" t="s">
        <v>307</v>
      </c>
      <c r="F14" s="18" t="s">
        <v>306</v>
      </c>
      <c r="G14" s="17" t="s">
        <v>603</v>
      </c>
      <c r="H14" s="19">
        <f>515*320*200*0.000000001</f>
        <v>3.2960000000000003E-2</v>
      </c>
      <c r="I14" s="20">
        <v>13</v>
      </c>
      <c r="J14" s="39" t="s">
        <v>305</v>
      </c>
    </row>
    <row r="15" spans="1:11" ht="32.25" customHeight="1" x14ac:dyDescent="0.3">
      <c r="A15" s="14" t="s">
        <v>5</v>
      </c>
      <c r="B15" s="15" t="s">
        <v>304</v>
      </c>
      <c r="C15" s="16" t="s">
        <v>294</v>
      </c>
      <c r="D15" s="15"/>
      <c r="E15" s="17" t="s">
        <v>303</v>
      </c>
      <c r="F15" s="18" t="s">
        <v>628</v>
      </c>
      <c r="G15" s="17" t="s">
        <v>603</v>
      </c>
      <c r="H15" s="19">
        <f>515*320*200*0.000000001</f>
        <v>3.2960000000000003E-2</v>
      </c>
      <c r="I15" s="20">
        <v>13</v>
      </c>
      <c r="J15" s="39" t="s">
        <v>302</v>
      </c>
    </row>
    <row r="16" spans="1:11" ht="32.25" customHeight="1" x14ac:dyDescent="0.3">
      <c r="A16" s="14" t="s">
        <v>5</v>
      </c>
      <c r="B16" s="15" t="s">
        <v>301</v>
      </c>
      <c r="C16" s="16" t="s">
        <v>294</v>
      </c>
      <c r="D16" s="15"/>
      <c r="E16" s="17" t="s">
        <v>300</v>
      </c>
      <c r="F16" s="18" t="s">
        <v>651</v>
      </c>
      <c r="G16" s="17" t="s">
        <v>603</v>
      </c>
      <c r="H16" s="19">
        <f>515*320*200*0.000000001</f>
        <v>3.2960000000000003E-2</v>
      </c>
      <c r="I16" s="20">
        <v>13</v>
      </c>
      <c r="J16" s="39" t="s">
        <v>299</v>
      </c>
    </row>
    <row r="17" spans="1:10" ht="32.25" customHeight="1" x14ac:dyDescent="0.3">
      <c r="A17" s="14" t="s">
        <v>5</v>
      </c>
      <c r="B17" s="15" t="s">
        <v>298</v>
      </c>
      <c r="C17" s="16" t="s">
        <v>294</v>
      </c>
      <c r="D17" s="15"/>
      <c r="E17" s="17" t="s">
        <v>297</v>
      </c>
      <c r="F17" s="21" t="s">
        <v>652</v>
      </c>
      <c r="G17" s="17" t="s">
        <v>603</v>
      </c>
      <c r="H17" s="19">
        <f>515*320*200*0.000000001</f>
        <v>3.2960000000000003E-2</v>
      </c>
      <c r="I17" s="20">
        <v>13</v>
      </c>
      <c r="J17" s="39" t="s">
        <v>296</v>
      </c>
    </row>
    <row r="18" spans="1:10" ht="32.25" customHeight="1" x14ac:dyDescent="0.3">
      <c r="A18" s="14" t="s">
        <v>5</v>
      </c>
      <c r="B18" s="15" t="s">
        <v>295</v>
      </c>
      <c r="C18" s="16" t="s">
        <v>294</v>
      </c>
      <c r="D18" s="15"/>
      <c r="E18" s="17" t="s">
        <v>293</v>
      </c>
      <c r="F18" s="21" t="s">
        <v>653</v>
      </c>
      <c r="G18" s="17" t="s">
        <v>603</v>
      </c>
      <c r="H18" s="19">
        <f>515*320*200*0.000000001</f>
        <v>3.2960000000000003E-2</v>
      </c>
      <c r="I18" s="20">
        <v>13</v>
      </c>
      <c r="J18" s="39" t="s">
        <v>292</v>
      </c>
    </row>
    <row r="19" spans="1:10" ht="32.25" customHeight="1" x14ac:dyDescent="0.3">
      <c r="A19" s="14" t="s">
        <v>5</v>
      </c>
      <c r="B19" s="15" t="s">
        <v>291</v>
      </c>
      <c r="C19" s="16" t="s">
        <v>275</v>
      </c>
      <c r="D19" s="15"/>
      <c r="E19" s="17" t="s">
        <v>290</v>
      </c>
      <c r="F19" s="21" t="s">
        <v>654</v>
      </c>
      <c r="G19" s="17" t="s">
        <v>604</v>
      </c>
      <c r="H19" s="19">
        <f t="shared" ref="H19:H24" si="0">475*475*195*0.000000001</f>
        <v>4.3996875000000005E-2</v>
      </c>
      <c r="I19" s="20">
        <v>13</v>
      </c>
      <c r="J19" s="39" t="s">
        <v>289</v>
      </c>
    </row>
    <row r="20" spans="1:10" ht="32.25" customHeight="1" x14ac:dyDescent="0.3">
      <c r="A20" s="14" t="s">
        <v>5</v>
      </c>
      <c r="B20" s="15" t="s">
        <v>288</v>
      </c>
      <c r="C20" s="16" t="s">
        <v>275</v>
      </c>
      <c r="D20" s="15"/>
      <c r="E20" s="17" t="s">
        <v>287</v>
      </c>
      <c r="F20" s="21" t="s">
        <v>655</v>
      </c>
      <c r="G20" s="17" t="s">
        <v>604</v>
      </c>
      <c r="H20" s="19">
        <f t="shared" si="0"/>
        <v>4.3996875000000005E-2</v>
      </c>
      <c r="I20" s="20">
        <v>13</v>
      </c>
      <c r="J20" s="39" t="s">
        <v>286</v>
      </c>
    </row>
    <row r="21" spans="1:10" ht="32.25" customHeight="1" x14ac:dyDescent="0.3">
      <c r="A21" s="14" t="s">
        <v>5</v>
      </c>
      <c r="B21" s="15" t="s">
        <v>285</v>
      </c>
      <c r="C21" s="16" t="s">
        <v>275</v>
      </c>
      <c r="D21" s="15"/>
      <c r="E21" s="17" t="s">
        <v>284</v>
      </c>
      <c r="F21" s="21" t="s">
        <v>656</v>
      </c>
      <c r="G21" s="17" t="s">
        <v>604</v>
      </c>
      <c r="H21" s="19">
        <f t="shared" si="0"/>
        <v>4.3996875000000005E-2</v>
      </c>
      <c r="I21" s="20">
        <v>13</v>
      </c>
      <c r="J21" s="39" t="s">
        <v>283</v>
      </c>
    </row>
    <row r="22" spans="1:10" ht="32.25" customHeight="1" x14ac:dyDescent="0.3">
      <c r="A22" s="14" t="s">
        <v>5</v>
      </c>
      <c r="B22" s="15" t="s">
        <v>282</v>
      </c>
      <c r="C22" s="16" t="s">
        <v>275</v>
      </c>
      <c r="D22" s="15"/>
      <c r="E22" s="17" t="s">
        <v>281</v>
      </c>
      <c r="F22" s="21" t="s">
        <v>657</v>
      </c>
      <c r="G22" s="17" t="s">
        <v>604</v>
      </c>
      <c r="H22" s="19">
        <f t="shared" si="0"/>
        <v>4.3996875000000005E-2</v>
      </c>
      <c r="I22" s="20">
        <v>13</v>
      </c>
      <c r="J22" s="39" t="s">
        <v>280</v>
      </c>
    </row>
    <row r="23" spans="1:10" ht="32.25" customHeight="1" x14ac:dyDescent="0.3">
      <c r="A23" s="14" t="s">
        <v>5</v>
      </c>
      <c r="B23" s="15" t="s">
        <v>279</v>
      </c>
      <c r="C23" s="16" t="s">
        <v>275</v>
      </c>
      <c r="D23" s="15"/>
      <c r="E23" s="17" t="s">
        <v>278</v>
      </c>
      <c r="F23" s="21" t="s">
        <v>658</v>
      </c>
      <c r="G23" s="17" t="s">
        <v>604</v>
      </c>
      <c r="H23" s="19">
        <f t="shared" si="0"/>
        <v>4.3996875000000005E-2</v>
      </c>
      <c r="I23" s="20">
        <v>13</v>
      </c>
      <c r="J23" s="39" t="s">
        <v>277</v>
      </c>
    </row>
    <row r="24" spans="1:10" ht="32.25" customHeight="1" x14ac:dyDescent="0.3">
      <c r="A24" s="14" t="s">
        <v>5</v>
      </c>
      <c r="B24" s="15" t="s">
        <v>276</v>
      </c>
      <c r="C24" s="16" t="s">
        <v>275</v>
      </c>
      <c r="D24" s="15"/>
      <c r="E24" s="17" t="s">
        <v>274</v>
      </c>
      <c r="F24" s="21" t="s">
        <v>659</v>
      </c>
      <c r="G24" s="17" t="s">
        <v>604</v>
      </c>
      <c r="H24" s="19">
        <f t="shared" si="0"/>
        <v>4.3996875000000005E-2</v>
      </c>
      <c r="I24" s="20">
        <v>13</v>
      </c>
      <c r="J24" s="39" t="s">
        <v>273</v>
      </c>
    </row>
    <row r="25" spans="1:10" ht="32.25" customHeight="1" x14ac:dyDescent="0.3">
      <c r="A25" s="14" t="s">
        <v>5</v>
      </c>
      <c r="B25" s="15" t="s">
        <v>272</v>
      </c>
      <c r="C25" s="16" t="s">
        <v>259</v>
      </c>
      <c r="D25" s="15"/>
      <c r="E25" s="17" t="s">
        <v>271</v>
      </c>
      <c r="F25" s="21" t="s">
        <v>270</v>
      </c>
      <c r="G25" s="17" t="s">
        <v>605</v>
      </c>
      <c r="H25" s="19">
        <f>520*420*200*0.000000001</f>
        <v>4.3680000000000004E-2</v>
      </c>
      <c r="I25" s="20">
        <v>17</v>
      </c>
      <c r="J25" s="39" t="s">
        <v>269</v>
      </c>
    </row>
    <row r="26" spans="1:10" ht="32.25" customHeight="1" x14ac:dyDescent="0.3">
      <c r="A26" s="14" t="s">
        <v>5</v>
      </c>
      <c r="B26" s="15" t="s">
        <v>268</v>
      </c>
      <c r="C26" s="16" t="s">
        <v>259</v>
      </c>
      <c r="D26" s="15"/>
      <c r="E26" s="17" t="s">
        <v>267</v>
      </c>
      <c r="F26" s="21" t="s">
        <v>266</v>
      </c>
      <c r="G26" s="17" t="s">
        <v>605</v>
      </c>
      <c r="H26" s="19">
        <f>520*420*200*0.000000001</f>
        <v>4.3680000000000004E-2</v>
      </c>
      <c r="I26" s="20">
        <v>17</v>
      </c>
      <c r="J26" s="39" t="s">
        <v>265</v>
      </c>
    </row>
    <row r="27" spans="1:10" ht="32.25" customHeight="1" x14ac:dyDescent="0.3">
      <c r="A27" s="14" t="s">
        <v>5</v>
      </c>
      <c r="B27" s="15" t="s">
        <v>264</v>
      </c>
      <c r="C27" s="16" t="s">
        <v>259</v>
      </c>
      <c r="D27" s="15"/>
      <c r="E27" s="17" t="s">
        <v>263</v>
      </c>
      <c r="F27" s="21" t="s">
        <v>262</v>
      </c>
      <c r="G27" s="17" t="s">
        <v>605</v>
      </c>
      <c r="H27" s="19">
        <f>520*420*200*0.000000001</f>
        <v>4.3680000000000004E-2</v>
      </c>
      <c r="I27" s="20">
        <v>17</v>
      </c>
      <c r="J27" s="39" t="s">
        <v>261</v>
      </c>
    </row>
    <row r="28" spans="1:10" ht="32.25" customHeight="1" x14ac:dyDescent="0.3">
      <c r="A28" s="14" t="s">
        <v>5</v>
      </c>
      <c r="B28" s="15" t="s">
        <v>260</v>
      </c>
      <c r="C28" s="16" t="s">
        <v>259</v>
      </c>
      <c r="D28" s="15"/>
      <c r="E28" s="17" t="s">
        <v>258</v>
      </c>
      <c r="F28" s="21" t="s">
        <v>257</v>
      </c>
      <c r="G28" s="17" t="s">
        <v>605</v>
      </c>
      <c r="H28" s="19">
        <f>520*420*200*0.000000001</f>
        <v>4.3680000000000004E-2</v>
      </c>
      <c r="I28" s="20">
        <v>17</v>
      </c>
      <c r="J28" s="39" t="s">
        <v>256</v>
      </c>
    </row>
    <row r="29" spans="1:10" ht="32.25" customHeight="1" x14ac:dyDescent="0.3">
      <c r="A29" s="14" t="s">
        <v>5</v>
      </c>
      <c r="B29" s="15" t="s">
        <v>255</v>
      </c>
      <c r="C29" s="16" t="s">
        <v>246</v>
      </c>
      <c r="D29" s="15"/>
      <c r="E29" s="17" t="s">
        <v>254</v>
      </c>
      <c r="F29" s="18" t="s">
        <v>253</v>
      </c>
      <c r="G29" s="17" t="s">
        <v>606</v>
      </c>
      <c r="H29" s="19">
        <f t="shared" ref="H29:H34" si="1">270*410*490*0.000000001</f>
        <v>5.4243000000000006E-2</v>
      </c>
      <c r="I29" s="20"/>
      <c r="J29" s="39" t="s">
        <v>252</v>
      </c>
    </row>
    <row r="30" spans="1:10" ht="32.25" customHeight="1" x14ac:dyDescent="0.3">
      <c r="A30" s="14" t="s">
        <v>5</v>
      </c>
      <c r="B30" s="15" t="s">
        <v>251</v>
      </c>
      <c r="C30" s="16" t="s">
        <v>246</v>
      </c>
      <c r="D30" s="15"/>
      <c r="E30" s="17" t="s">
        <v>250</v>
      </c>
      <c r="F30" s="18" t="s">
        <v>249</v>
      </c>
      <c r="G30" s="17" t="s">
        <v>606</v>
      </c>
      <c r="H30" s="19">
        <f t="shared" si="1"/>
        <v>5.4243000000000006E-2</v>
      </c>
      <c r="I30" s="20"/>
      <c r="J30" s="39" t="s">
        <v>248</v>
      </c>
    </row>
    <row r="31" spans="1:10" ht="32.25" customHeight="1" x14ac:dyDescent="0.3">
      <c r="A31" s="14" t="s">
        <v>5</v>
      </c>
      <c r="B31" s="15" t="s">
        <v>247</v>
      </c>
      <c r="C31" s="16" t="s">
        <v>246</v>
      </c>
      <c r="D31" s="15"/>
      <c r="E31" s="17" t="s">
        <v>245</v>
      </c>
      <c r="F31" s="18" t="s">
        <v>244</v>
      </c>
      <c r="G31" s="17" t="s">
        <v>606</v>
      </c>
      <c r="H31" s="19">
        <f t="shared" si="1"/>
        <v>5.4243000000000006E-2</v>
      </c>
      <c r="I31" s="20"/>
      <c r="J31" s="39" t="s">
        <v>243</v>
      </c>
    </row>
    <row r="32" spans="1:10" ht="32.25" customHeight="1" x14ac:dyDescent="0.3">
      <c r="A32" s="14" t="s">
        <v>5</v>
      </c>
      <c r="B32" s="15" t="s">
        <v>242</v>
      </c>
      <c r="C32" s="16" t="s">
        <v>233</v>
      </c>
      <c r="D32" s="15"/>
      <c r="E32" s="17" t="s">
        <v>241</v>
      </c>
      <c r="F32" s="18" t="s">
        <v>240</v>
      </c>
      <c r="G32" s="17" t="s">
        <v>606</v>
      </c>
      <c r="H32" s="19">
        <f t="shared" si="1"/>
        <v>5.4243000000000006E-2</v>
      </c>
      <c r="I32" s="20"/>
      <c r="J32" s="39" t="s">
        <v>239</v>
      </c>
    </row>
    <row r="33" spans="1:10" ht="32.25" customHeight="1" x14ac:dyDescent="0.3">
      <c r="A33" s="14" t="s">
        <v>5</v>
      </c>
      <c r="B33" s="15" t="s">
        <v>238</v>
      </c>
      <c r="C33" s="16" t="s">
        <v>233</v>
      </c>
      <c r="D33" s="15"/>
      <c r="E33" s="17" t="s">
        <v>237</v>
      </c>
      <c r="F33" s="18" t="s">
        <v>236</v>
      </c>
      <c r="G33" s="17" t="s">
        <v>606</v>
      </c>
      <c r="H33" s="19">
        <f t="shared" si="1"/>
        <v>5.4243000000000006E-2</v>
      </c>
      <c r="I33" s="20"/>
      <c r="J33" s="39" t="s">
        <v>235</v>
      </c>
    </row>
    <row r="34" spans="1:10" ht="32.25" customHeight="1" x14ac:dyDescent="0.3">
      <c r="A34" s="14" t="s">
        <v>5</v>
      </c>
      <c r="B34" s="15" t="s">
        <v>234</v>
      </c>
      <c r="C34" s="16" t="s">
        <v>233</v>
      </c>
      <c r="D34" s="15"/>
      <c r="E34" s="17" t="s">
        <v>232</v>
      </c>
      <c r="F34" s="18" t="s">
        <v>231</v>
      </c>
      <c r="G34" s="17" t="s">
        <v>606</v>
      </c>
      <c r="H34" s="19">
        <f t="shared" si="1"/>
        <v>5.4243000000000006E-2</v>
      </c>
      <c r="I34" s="20"/>
      <c r="J34" s="39" t="s">
        <v>230</v>
      </c>
    </row>
    <row r="35" spans="1:10" ht="32.25" customHeight="1" x14ac:dyDescent="0.3">
      <c r="A35" s="14" t="s">
        <v>5</v>
      </c>
      <c r="B35" s="15" t="s">
        <v>563</v>
      </c>
      <c r="C35" s="16" t="s">
        <v>196</v>
      </c>
      <c r="D35" s="15"/>
      <c r="E35" s="17" t="s">
        <v>229</v>
      </c>
      <c r="F35" s="18" t="s">
        <v>228</v>
      </c>
      <c r="G35" s="17" t="s">
        <v>608</v>
      </c>
      <c r="H35" s="19">
        <f t="shared" ref="H35:H49" si="2">275 * 530 * 350*0.000000001</f>
        <v>5.1012500000000002E-2</v>
      </c>
      <c r="I35" s="20">
        <v>21.7</v>
      </c>
      <c r="J35" s="39" t="s">
        <v>227</v>
      </c>
    </row>
    <row r="36" spans="1:10" ht="32.25" customHeight="1" x14ac:dyDescent="0.3">
      <c r="A36" s="14" t="s">
        <v>5</v>
      </c>
      <c r="B36" s="15" t="s">
        <v>564</v>
      </c>
      <c r="C36" s="16" t="s">
        <v>196</v>
      </c>
      <c r="D36" s="15"/>
      <c r="E36" s="17" t="s">
        <v>226</v>
      </c>
      <c r="F36" s="18" t="s">
        <v>225</v>
      </c>
      <c r="G36" s="17" t="s">
        <v>608</v>
      </c>
      <c r="H36" s="19">
        <f t="shared" si="2"/>
        <v>5.1012500000000002E-2</v>
      </c>
      <c r="I36" s="20">
        <v>21.7</v>
      </c>
      <c r="J36" s="39" t="s">
        <v>224</v>
      </c>
    </row>
    <row r="37" spans="1:10" ht="32.25" customHeight="1" x14ac:dyDescent="0.3">
      <c r="A37" s="14" t="s">
        <v>5</v>
      </c>
      <c r="B37" s="15" t="s">
        <v>565</v>
      </c>
      <c r="C37" s="16" t="s">
        <v>196</v>
      </c>
      <c r="D37" s="15"/>
      <c r="E37" s="17" t="s">
        <v>223</v>
      </c>
      <c r="F37" s="18" t="s">
        <v>222</v>
      </c>
      <c r="G37" s="17" t="s">
        <v>608</v>
      </c>
      <c r="H37" s="19">
        <f t="shared" si="2"/>
        <v>5.1012500000000002E-2</v>
      </c>
      <c r="I37" s="20">
        <v>21.7</v>
      </c>
      <c r="J37" s="39" t="s">
        <v>221</v>
      </c>
    </row>
    <row r="38" spans="1:10" ht="32.25" customHeight="1" x14ac:dyDescent="0.3">
      <c r="A38" s="14" t="s">
        <v>5</v>
      </c>
      <c r="B38" s="15" t="s">
        <v>566</v>
      </c>
      <c r="C38" s="16" t="s">
        <v>196</v>
      </c>
      <c r="D38" s="15"/>
      <c r="E38" s="17" t="s">
        <v>220</v>
      </c>
      <c r="F38" s="18" t="s">
        <v>219</v>
      </c>
      <c r="G38" s="17" t="s">
        <v>608</v>
      </c>
      <c r="H38" s="19">
        <f t="shared" si="2"/>
        <v>5.1012500000000002E-2</v>
      </c>
      <c r="I38" s="20">
        <v>21.7</v>
      </c>
      <c r="J38" s="39" t="s">
        <v>218</v>
      </c>
    </row>
    <row r="39" spans="1:10" ht="32.25" customHeight="1" x14ac:dyDescent="0.3">
      <c r="A39" s="14" t="s">
        <v>5</v>
      </c>
      <c r="B39" s="15" t="s">
        <v>567</v>
      </c>
      <c r="C39" s="16" t="s">
        <v>196</v>
      </c>
      <c r="D39" s="15"/>
      <c r="E39" s="17" t="s">
        <v>217</v>
      </c>
      <c r="F39" s="18" t="s">
        <v>216</v>
      </c>
      <c r="G39" s="17" t="s">
        <v>608</v>
      </c>
      <c r="H39" s="19">
        <f t="shared" si="2"/>
        <v>5.1012500000000002E-2</v>
      </c>
      <c r="I39" s="20">
        <v>21.7</v>
      </c>
      <c r="J39" s="39" t="s">
        <v>215</v>
      </c>
    </row>
    <row r="40" spans="1:10" ht="32.25" customHeight="1" x14ac:dyDescent="0.3">
      <c r="A40" s="14" t="s">
        <v>5</v>
      </c>
      <c r="B40" s="15" t="s">
        <v>568</v>
      </c>
      <c r="C40" s="16" t="s">
        <v>196</v>
      </c>
      <c r="D40" s="15"/>
      <c r="E40" s="17" t="s">
        <v>214</v>
      </c>
      <c r="F40" s="18" t="s">
        <v>213</v>
      </c>
      <c r="G40" s="17" t="s">
        <v>608</v>
      </c>
      <c r="H40" s="19">
        <f t="shared" si="2"/>
        <v>5.1012500000000002E-2</v>
      </c>
      <c r="I40" s="20">
        <v>21.7</v>
      </c>
      <c r="J40" s="39" t="s">
        <v>212</v>
      </c>
    </row>
    <row r="41" spans="1:10" ht="32.25" customHeight="1" x14ac:dyDescent="0.3">
      <c r="A41" s="14" t="s">
        <v>5</v>
      </c>
      <c r="B41" s="15" t="s">
        <v>569</v>
      </c>
      <c r="C41" s="16" t="s">
        <v>196</v>
      </c>
      <c r="D41" s="15"/>
      <c r="E41" s="17" t="s">
        <v>211</v>
      </c>
      <c r="F41" s="18" t="s">
        <v>210</v>
      </c>
      <c r="G41" s="17" t="s">
        <v>608</v>
      </c>
      <c r="H41" s="19">
        <f t="shared" si="2"/>
        <v>5.1012500000000002E-2</v>
      </c>
      <c r="I41" s="20">
        <v>21.7</v>
      </c>
      <c r="J41" s="39" t="s">
        <v>209</v>
      </c>
    </row>
    <row r="42" spans="1:10" ht="32.25" customHeight="1" x14ac:dyDescent="0.3">
      <c r="A42" s="14" t="s">
        <v>5</v>
      </c>
      <c r="B42" s="15" t="s">
        <v>550</v>
      </c>
      <c r="C42" s="16" t="s">
        <v>196</v>
      </c>
      <c r="D42" s="15"/>
      <c r="E42" s="17" t="s">
        <v>208</v>
      </c>
      <c r="F42" s="18" t="s">
        <v>207</v>
      </c>
      <c r="G42" s="17" t="s">
        <v>608</v>
      </c>
      <c r="H42" s="19">
        <f t="shared" si="2"/>
        <v>5.1012500000000002E-2</v>
      </c>
      <c r="I42" s="20">
        <v>21.7</v>
      </c>
      <c r="J42" s="39" t="s">
        <v>206</v>
      </c>
    </row>
    <row r="43" spans="1:10" ht="32.25" customHeight="1" x14ac:dyDescent="0.3">
      <c r="A43" s="14" t="s">
        <v>5</v>
      </c>
      <c r="B43" s="15" t="s">
        <v>570</v>
      </c>
      <c r="C43" s="16" t="s">
        <v>196</v>
      </c>
      <c r="D43" s="15"/>
      <c r="E43" s="17" t="s">
        <v>205</v>
      </c>
      <c r="F43" s="18" t="s">
        <v>204</v>
      </c>
      <c r="G43" s="17" t="s">
        <v>608</v>
      </c>
      <c r="H43" s="19">
        <f t="shared" si="2"/>
        <v>5.1012500000000002E-2</v>
      </c>
      <c r="I43" s="20">
        <v>21.7</v>
      </c>
      <c r="J43" s="39" t="s">
        <v>203</v>
      </c>
    </row>
    <row r="44" spans="1:10" ht="32.25" customHeight="1" x14ac:dyDescent="0.3">
      <c r="A44" s="14" t="s">
        <v>5</v>
      </c>
      <c r="B44" s="15" t="s">
        <v>571</v>
      </c>
      <c r="C44" s="16" t="s">
        <v>196</v>
      </c>
      <c r="D44" s="15"/>
      <c r="E44" s="17" t="s">
        <v>202</v>
      </c>
      <c r="F44" s="18" t="s">
        <v>201</v>
      </c>
      <c r="G44" s="17" t="s">
        <v>608</v>
      </c>
      <c r="H44" s="19">
        <f t="shared" si="2"/>
        <v>5.1012500000000002E-2</v>
      </c>
      <c r="I44" s="20">
        <v>21.7</v>
      </c>
      <c r="J44" s="39" t="s">
        <v>200</v>
      </c>
    </row>
    <row r="45" spans="1:10" ht="32.25" customHeight="1" x14ac:dyDescent="0.3">
      <c r="A45" s="14" t="s">
        <v>5</v>
      </c>
      <c r="B45" s="15" t="s">
        <v>572</v>
      </c>
      <c r="C45" s="16" t="s">
        <v>196</v>
      </c>
      <c r="D45" s="15"/>
      <c r="E45" s="17" t="s">
        <v>199</v>
      </c>
      <c r="F45" s="18" t="s">
        <v>198</v>
      </c>
      <c r="G45" s="17" t="s">
        <v>608</v>
      </c>
      <c r="H45" s="19">
        <f t="shared" si="2"/>
        <v>5.1012500000000002E-2</v>
      </c>
      <c r="I45" s="20">
        <v>21.7</v>
      </c>
      <c r="J45" s="39" t="s">
        <v>197</v>
      </c>
    </row>
    <row r="46" spans="1:10" ht="32.25" customHeight="1" x14ac:dyDescent="0.3">
      <c r="A46" s="14" t="s">
        <v>5</v>
      </c>
      <c r="B46" s="15" t="s">
        <v>573</v>
      </c>
      <c r="C46" s="16" t="s">
        <v>196</v>
      </c>
      <c r="D46" s="15"/>
      <c r="E46" s="17" t="s">
        <v>195</v>
      </c>
      <c r="F46" s="18" t="s">
        <v>194</v>
      </c>
      <c r="G46" s="17" t="s">
        <v>608</v>
      </c>
      <c r="H46" s="19">
        <f t="shared" si="2"/>
        <v>5.1012500000000002E-2</v>
      </c>
      <c r="I46" s="20">
        <v>21.7</v>
      </c>
      <c r="J46" s="39" t="s">
        <v>193</v>
      </c>
    </row>
    <row r="47" spans="1:10" ht="32.25" customHeight="1" x14ac:dyDescent="0.3">
      <c r="A47" s="14" t="s">
        <v>5</v>
      </c>
      <c r="B47" s="15" t="s">
        <v>574</v>
      </c>
      <c r="C47" s="16" t="s">
        <v>186</v>
      </c>
      <c r="D47" s="15"/>
      <c r="E47" s="17" t="s">
        <v>192</v>
      </c>
      <c r="F47" s="18" t="s">
        <v>191</v>
      </c>
      <c r="G47" s="17" t="s">
        <v>608</v>
      </c>
      <c r="H47" s="19">
        <f t="shared" si="2"/>
        <v>5.1012500000000002E-2</v>
      </c>
      <c r="I47" s="20">
        <v>21.7</v>
      </c>
      <c r="J47" s="39" t="s">
        <v>190</v>
      </c>
    </row>
    <row r="48" spans="1:10" ht="32.25" customHeight="1" x14ac:dyDescent="0.3">
      <c r="A48" s="14" t="s">
        <v>5</v>
      </c>
      <c r="B48" s="15" t="s">
        <v>576</v>
      </c>
      <c r="C48" s="16" t="s">
        <v>186</v>
      </c>
      <c r="D48" s="15"/>
      <c r="E48" s="17" t="s">
        <v>189</v>
      </c>
      <c r="F48" s="18" t="s">
        <v>188</v>
      </c>
      <c r="G48" s="17" t="s">
        <v>608</v>
      </c>
      <c r="H48" s="19">
        <f t="shared" si="2"/>
        <v>5.1012500000000002E-2</v>
      </c>
      <c r="I48" s="20">
        <v>21.7</v>
      </c>
      <c r="J48" s="39" t="s">
        <v>187</v>
      </c>
    </row>
    <row r="49" spans="1:10" ht="32.25" customHeight="1" x14ac:dyDescent="0.3">
      <c r="A49" s="14" t="s">
        <v>5</v>
      </c>
      <c r="B49" s="15" t="s">
        <v>575</v>
      </c>
      <c r="C49" s="16" t="s">
        <v>186</v>
      </c>
      <c r="D49" s="15"/>
      <c r="E49" s="17" t="s">
        <v>185</v>
      </c>
      <c r="F49" s="18" t="s">
        <v>184</v>
      </c>
      <c r="G49" s="17" t="s">
        <v>608</v>
      </c>
      <c r="H49" s="19">
        <f t="shared" si="2"/>
        <v>5.1012500000000002E-2</v>
      </c>
      <c r="I49" s="20">
        <v>21.7</v>
      </c>
      <c r="J49" s="39" t="s">
        <v>183</v>
      </c>
    </row>
    <row r="50" spans="1:10" ht="32.25" customHeight="1" x14ac:dyDescent="0.3">
      <c r="A50" s="14" t="s">
        <v>5</v>
      </c>
      <c r="B50" s="15" t="s">
        <v>551</v>
      </c>
      <c r="C50" s="16" t="s">
        <v>178</v>
      </c>
      <c r="D50" s="15"/>
      <c r="E50" s="17" t="s">
        <v>182</v>
      </c>
      <c r="F50" s="18" t="s">
        <v>181</v>
      </c>
      <c r="G50" s="17"/>
      <c r="H50" s="19"/>
      <c r="I50" s="20"/>
      <c r="J50" s="39" t="s">
        <v>180</v>
      </c>
    </row>
    <row r="51" spans="1:10" ht="32.25" customHeight="1" x14ac:dyDescent="0.3">
      <c r="A51" s="14" t="s">
        <v>5</v>
      </c>
      <c r="B51" s="15" t="s">
        <v>179</v>
      </c>
      <c r="C51" s="16" t="s">
        <v>178</v>
      </c>
      <c r="D51" s="15"/>
      <c r="E51" s="17" t="s">
        <v>177</v>
      </c>
      <c r="F51" s="18" t="s">
        <v>176</v>
      </c>
      <c r="G51" s="17"/>
      <c r="H51" s="19"/>
      <c r="I51" s="20"/>
      <c r="J51" s="39" t="s">
        <v>175</v>
      </c>
    </row>
    <row r="52" spans="1:10" ht="32.25" customHeight="1" x14ac:dyDescent="0.3">
      <c r="A52" s="14" t="s">
        <v>5</v>
      </c>
      <c r="B52" s="15" t="s">
        <v>577</v>
      </c>
      <c r="C52" s="16" t="s">
        <v>157</v>
      </c>
      <c r="D52" s="15"/>
      <c r="E52" s="17" t="s">
        <v>174</v>
      </c>
      <c r="F52" s="18" t="s">
        <v>173</v>
      </c>
      <c r="G52" s="17" t="s">
        <v>608</v>
      </c>
      <c r="H52" s="19">
        <f t="shared" ref="H52:H59" si="3">275 * 530 * 350*0.000000001</f>
        <v>5.1012500000000002E-2</v>
      </c>
      <c r="I52" s="20">
        <v>21.7</v>
      </c>
      <c r="J52" s="39" t="s">
        <v>172</v>
      </c>
    </row>
    <row r="53" spans="1:10" ht="32.25" customHeight="1" x14ac:dyDescent="0.3">
      <c r="A53" s="14" t="s">
        <v>5</v>
      </c>
      <c r="B53" s="15" t="s">
        <v>578</v>
      </c>
      <c r="C53" s="16" t="s">
        <v>157</v>
      </c>
      <c r="D53" s="15"/>
      <c r="E53" s="17" t="s">
        <v>171</v>
      </c>
      <c r="F53" s="18" t="s">
        <v>170</v>
      </c>
      <c r="G53" s="17" t="s">
        <v>608</v>
      </c>
      <c r="H53" s="19">
        <f t="shared" si="3"/>
        <v>5.1012500000000002E-2</v>
      </c>
      <c r="I53" s="20">
        <v>21.7</v>
      </c>
      <c r="J53" s="39" t="s">
        <v>169</v>
      </c>
    </row>
    <row r="54" spans="1:10" ht="32.25" customHeight="1" x14ac:dyDescent="0.3">
      <c r="A54" s="14" t="s">
        <v>5</v>
      </c>
      <c r="B54" s="15" t="s">
        <v>579</v>
      </c>
      <c r="C54" s="16" t="s">
        <v>157</v>
      </c>
      <c r="D54" s="15"/>
      <c r="E54" s="17" t="s">
        <v>168</v>
      </c>
      <c r="F54" s="18" t="s">
        <v>167</v>
      </c>
      <c r="G54" s="17" t="s">
        <v>608</v>
      </c>
      <c r="H54" s="19">
        <f t="shared" si="3"/>
        <v>5.1012500000000002E-2</v>
      </c>
      <c r="I54" s="20">
        <v>21.7</v>
      </c>
      <c r="J54" s="39" t="s">
        <v>166</v>
      </c>
    </row>
    <row r="55" spans="1:10" ht="32.25" customHeight="1" x14ac:dyDescent="0.3">
      <c r="A55" s="14" t="s">
        <v>5</v>
      </c>
      <c r="B55" s="15" t="s">
        <v>580</v>
      </c>
      <c r="C55" s="16" t="s">
        <v>157</v>
      </c>
      <c r="D55" s="15"/>
      <c r="E55" s="17" t="s">
        <v>165</v>
      </c>
      <c r="F55" s="18" t="s">
        <v>666</v>
      </c>
      <c r="G55" s="17" t="s">
        <v>608</v>
      </c>
      <c r="H55" s="19">
        <f t="shared" si="3"/>
        <v>5.1012500000000002E-2</v>
      </c>
      <c r="I55" s="20">
        <v>21.7</v>
      </c>
      <c r="J55" s="39" t="s">
        <v>164</v>
      </c>
    </row>
    <row r="56" spans="1:10" ht="32.25" customHeight="1" x14ac:dyDescent="0.3">
      <c r="A56" s="14" t="s">
        <v>5</v>
      </c>
      <c r="B56" s="15" t="s">
        <v>581</v>
      </c>
      <c r="C56" s="16" t="s">
        <v>157</v>
      </c>
      <c r="D56" s="15"/>
      <c r="E56" s="17" t="s">
        <v>163</v>
      </c>
      <c r="F56" s="18" t="s">
        <v>660</v>
      </c>
      <c r="G56" s="17" t="s">
        <v>608</v>
      </c>
      <c r="H56" s="19">
        <f t="shared" si="3"/>
        <v>5.1012500000000002E-2</v>
      </c>
      <c r="I56" s="20">
        <v>21.7</v>
      </c>
      <c r="J56" s="39" t="s">
        <v>162</v>
      </c>
    </row>
    <row r="57" spans="1:10" ht="32.25" customHeight="1" x14ac:dyDescent="0.3">
      <c r="A57" s="14" t="s">
        <v>5</v>
      </c>
      <c r="B57" s="15" t="s">
        <v>582</v>
      </c>
      <c r="C57" s="16" t="s">
        <v>157</v>
      </c>
      <c r="D57" s="15"/>
      <c r="E57" s="17" t="s">
        <v>161</v>
      </c>
      <c r="F57" s="18" t="s">
        <v>661</v>
      </c>
      <c r="G57" s="17" t="s">
        <v>608</v>
      </c>
      <c r="H57" s="19">
        <f t="shared" si="3"/>
        <v>5.1012500000000002E-2</v>
      </c>
      <c r="I57" s="20">
        <v>21.7</v>
      </c>
      <c r="J57" s="39" t="s">
        <v>160</v>
      </c>
    </row>
    <row r="58" spans="1:10" ht="32.25" customHeight="1" x14ac:dyDescent="0.3">
      <c r="A58" s="14" t="s">
        <v>5</v>
      </c>
      <c r="B58" s="15" t="s">
        <v>583</v>
      </c>
      <c r="C58" s="16" t="s">
        <v>157</v>
      </c>
      <c r="D58" s="15"/>
      <c r="E58" s="17" t="s">
        <v>159</v>
      </c>
      <c r="F58" s="18" t="s">
        <v>662</v>
      </c>
      <c r="G58" s="17" t="s">
        <v>608</v>
      </c>
      <c r="H58" s="19">
        <f t="shared" si="3"/>
        <v>5.1012500000000002E-2</v>
      </c>
      <c r="I58" s="20">
        <v>21.7</v>
      </c>
      <c r="J58" s="39" t="s">
        <v>158</v>
      </c>
    </row>
    <row r="59" spans="1:10" ht="32.25" customHeight="1" x14ac:dyDescent="0.3">
      <c r="A59" s="14" t="s">
        <v>5</v>
      </c>
      <c r="B59" s="15" t="s">
        <v>584</v>
      </c>
      <c r="C59" s="16" t="s">
        <v>157</v>
      </c>
      <c r="D59" s="15"/>
      <c r="E59" s="17" t="s">
        <v>156</v>
      </c>
      <c r="F59" s="18" t="s">
        <v>663</v>
      </c>
      <c r="G59" s="17" t="s">
        <v>608</v>
      </c>
      <c r="H59" s="19">
        <f t="shared" si="3"/>
        <v>5.1012500000000002E-2</v>
      </c>
      <c r="I59" s="20">
        <v>21.7</v>
      </c>
      <c r="J59" s="39" t="s">
        <v>155</v>
      </c>
    </row>
    <row r="60" spans="1:10" ht="32.25" customHeight="1" x14ac:dyDescent="0.3">
      <c r="A60" s="14" t="s">
        <v>5</v>
      </c>
      <c r="B60" s="15" t="s">
        <v>154</v>
      </c>
      <c r="C60" s="16" t="s">
        <v>141</v>
      </c>
      <c r="D60" s="15"/>
      <c r="E60" s="17" t="s">
        <v>153</v>
      </c>
      <c r="F60" s="21" t="s">
        <v>632</v>
      </c>
      <c r="G60" s="17" t="s">
        <v>609</v>
      </c>
      <c r="H60" s="19">
        <f>390*330*200*0.000000001</f>
        <v>2.5740000000000002E-2</v>
      </c>
      <c r="I60" s="20">
        <v>20</v>
      </c>
      <c r="J60" s="39" t="s">
        <v>152</v>
      </c>
    </row>
    <row r="61" spans="1:10" ht="32.25" customHeight="1" x14ac:dyDescent="0.3">
      <c r="A61" s="14" t="s">
        <v>5</v>
      </c>
      <c r="B61" s="15" t="s">
        <v>151</v>
      </c>
      <c r="C61" s="16" t="s">
        <v>141</v>
      </c>
      <c r="D61" s="15"/>
      <c r="E61" s="17" t="s">
        <v>150</v>
      </c>
      <c r="F61" s="21" t="s">
        <v>633</v>
      </c>
      <c r="G61" s="17" t="s">
        <v>609</v>
      </c>
      <c r="H61" s="19">
        <f>390*330*200*0.000000001</f>
        <v>2.5740000000000002E-2</v>
      </c>
      <c r="I61" s="20">
        <v>20</v>
      </c>
      <c r="J61" s="39" t="s">
        <v>149</v>
      </c>
    </row>
    <row r="62" spans="1:10" ht="32.25" customHeight="1" x14ac:dyDescent="0.3">
      <c r="A62" s="14" t="s">
        <v>5</v>
      </c>
      <c r="B62" s="15" t="s">
        <v>148</v>
      </c>
      <c r="C62" s="16" t="s">
        <v>141</v>
      </c>
      <c r="D62" s="15"/>
      <c r="E62" s="17" t="s">
        <v>147</v>
      </c>
      <c r="F62" s="21" t="s">
        <v>634</v>
      </c>
      <c r="G62" s="17" t="s">
        <v>609</v>
      </c>
      <c r="H62" s="19">
        <f>390*330*200*0.000000001</f>
        <v>2.5740000000000002E-2</v>
      </c>
      <c r="I62" s="20">
        <v>20</v>
      </c>
      <c r="J62" s="39" t="s">
        <v>146</v>
      </c>
    </row>
    <row r="63" spans="1:10" ht="32.25" customHeight="1" x14ac:dyDescent="0.3">
      <c r="A63" s="14" t="s">
        <v>5</v>
      </c>
      <c r="B63" s="15" t="s">
        <v>145</v>
      </c>
      <c r="C63" s="16" t="s">
        <v>141</v>
      </c>
      <c r="D63" s="15"/>
      <c r="E63" s="17" t="s">
        <v>144</v>
      </c>
      <c r="F63" s="21" t="s">
        <v>635</v>
      </c>
      <c r="G63" s="17" t="s">
        <v>609</v>
      </c>
      <c r="H63" s="19">
        <f>390*330*200*0.000000001</f>
        <v>2.5740000000000002E-2</v>
      </c>
      <c r="I63" s="20">
        <v>20</v>
      </c>
      <c r="J63" s="39" t="s">
        <v>143</v>
      </c>
    </row>
    <row r="64" spans="1:10" ht="32.25" customHeight="1" x14ac:dyDescent="0.3">
      <c r="A64" s="14" t="s">
        <v>5</v>
      </c>
      <c r="B64" s="15" t="s">
        <v>142</v>
      </c>
      <c r="C64" s="16" t="s">
        <v>141</v>
      </c>
      <c r="D64" s="15"/>
      <c r="E64" s="17" t="s">
        <v>140</v>
      </c>
      <c r="F64" s="21" t="s">
        <v>636</v>
      </c>
      <c r="G64" s="17" t="s">
        <v>609</v>
      </c>
      <c r="H64" s="19">
        <f>390*330*200*0.000000001</f>
        <v>2.5740000000000002E-2</v>
      </c>
      <c r="I64" s="20">
        <v>20</v>
      </c>
      <c r="J64" s="39" t="s">
        <v>139</v>
      </c>
    </row>
    <row r="65" spans="1:10" ht="32.25" customHeight="1" x14ac:dyDescent="0.3">
      <c r="A65" s="14" t="s">
        <v>5</v>
      </c>
      <c r="B65" s="15" t="s">
        <v>138</v>
      </c>
      <c r="C65" s="16" t="s">
        <v>128</v>
      </c>
      <c r="D65" s="15"/>
      <c r="E65" s="17" t="s">
        <v>137</v>
      </c>
      <c r="F65" s="18" t="s">
        <v>664</v>
      </c>
      <c r="G65" s="17" t="s">
        <v>610</v>
      </c>
      <c r="H65" s="19">
        <f>426*426*190*0.000000001</f>
        <v>3.4480440000000001E-2</v>
      </c>
      <c r="I65" s="20">
        <v>18</v>
      </c>
      <c r="J65" s="39" t="s">
        <v>136</v>
      </c>
    </row>
    <row r="66" spans="1:10" ht="32.25" customHeight="1" x14ac:dyDescent="0.3">
      <c r="A66" s="14" t="s">
        <v>5</v>
      </c>
      <c r="B66" s="15" t="s">
        <v>135</v>
      </c>
      <c r="C66" s="16" t="s">
        <v>128</v>
      </c>
      <c r="D66" s="15"/>
      <c r="E66" s="17" t="s">
        <v>134</v>
      </c>
      <c r="F66" s="18" t="s">
        <v>665</v>
      </c>
      <c r="G66" s="17" t="s">
        <v>610</v>
      </c>
      <c r="H66" s="19">
        <f>426*426*190*0.000000001</f>
        <v>3.4480440000000001E-2</v>
      </c>
      <c r="I66" s="20">
        <v>18</v>
      </c>
      <c r="J66" s="39" t="s">
        <v>133</v>
      </c>
    </row>
    <row r="67" spans="1:10" ht="32.25" customHeight="1" x14ac:dyDescent="0.3">
      <c r="A67" s="14" t="s">
        <v>5</v>
      </c>
      <c r="B67" s="15" t="s">
        <v>132</v>
      </c>
      <c r="C67" s="16" t="s">
        <v>128</v>
      </c>
      <c r="D67" s="15"/>
      <c r="E67" s="17" t="s">
        <v>131</v>
      </c>
      <c r="F67" s="18" t="s">
        <v>637</v>
      </c>
      <c r="G67" s="17" t="s">
        <v>610</v>
      </c>
      <c r="H67" s="19">
        <f>426*426*190*0.000000001</f>
        <v>3.4480440000000001E-2</v>
      </c>
      <c r="I67" s="20">
        <v>18</v>
      </c>
      <c r="J67" s="39" t="s">
        <v>130</v>
      </c>
    </row>
    <row r="68" spans="1:10" ht="32.25" customHeight="1" x14ac:dyDescent="0.3">
      <c r="A68" s="14" t="s">
        <v>5</v>
      </c>
      <c r="B68" s="15" t="s">
        <v>129</v>
      </c>
      <c r="C68" s="16" t="s">
        <v>128</v>
      </c>
      <c r="D68" s="15"/>
      <c r="E68" s="17" t="s">
        <v>127</v>
      </c>
      <c r="F68" s="18" t="s">
        <v>126</v>
      </c>
      <c r="G68" s="17" t="s">
        <v>610</v>
      </c>
      <c r="H68" s="19">
        <f>426*426*190*0.000000001</f>
        <v>3.4480440000000001E-2</v>
      </c>
      <c r="I68" s="20">
        <v>18</v>
      </c>
      <c r="J68" s="39" t="s">
        <v>125</v>
      </c>
    </row>
    <row r="69" spans="1:10" ht="32.25" customHeight="1" x14ac:dyDescent="0.3">
      <c r="A69" s="14" t="s">
        <v>5</v>
      </c>
      <c r="B69" s="15" t="s">
        <v>124</v>
      </c>
      <c r="C69" s="16" t="s">
        <v>113</v>
      </c>
      <c r="D69" s="15"/>
      <c r="E69" s="17" t="s">
        <v>123</v>
      </c>
      <c r="F69" s="18" t="s">
        <v>122</v>
      </c>
      <c r="G69" s="17" t="s">
        <v>611</v>
      </c>
      <c r="H69" s="19">
        <f t="shared" ref="H69:H86" si="4">480*480*165*0.000000001</f>
        <v>3.8016000000000001E-2</v>
      </c>
      <c r="I69" s="20">
        <v>13</v>
      </c>
      <c r="J69" s="39" t="s">
        <v>121</v>
      </c>
    </row>
    <row r="70" spans="1:10" ht="32.25" customHeight="1" x14ac:dyDescent="0.3">
      <c r="A70" s="14" t="s">
        <v>5</v>
      </c>
      <c r="B70" s="15" t="s">
        <v>120</v>
      </c>
      <c r="C70" s="16" t="s">
        <v>113</v>
      </c>
      <c r="D70" s="15"/>
      <c r="E70" s="17" t="s">
        <v>119</v>
      </c>
      <c r="F70" s="21" t="s">
        <v>638</v>
      </c>
      <c r="G70" s="17" t="s">
        <v>611</v>
      </c>
      <c r="H70" s="19">
        <f t="shared" si="4"/>
        <v>3.8016000000000001E-2</v>
      </c>
      <c r="I70" s="20">
        <v>13</v>
      </c>
      <c r="J70" s="39" t="s">
        <v>118</v>
      </c>
    </row>
    <row r="71" spans="1:10" ht="32.25" customHeight="1" x14ac:dyDescent="0.3">
      <c r="A71" s="14" t="s">
        <v>5</v>
      </c>
      <c r="B71" s="15" t="s">
        <v>117</v>
      </c>
      <c r="C71" s="16" t="s">
        <v>113</v>
      </c>
      <c r="D71" s="15"/>
      <c r="E71" s="17" t="s">
        <v>116</v>
      </c>
      <c r="F71" s="21" t="s">
        <v>639</v>
      </c>
      <c r="G71" s="17" t="s">
        <v>611</v>
      </c>
      <c r="H71" s="19">
        <f t="shared" si="4"/>
        <v>3.8016000000000001E-2</v>
      </c>
      <c r="I71" s="20">
        <v>13</v>
      </c>
      <c r="J71" s="39" t="s">
        <v>115</v>
      </c>
    </row>
    <row r="72" spans="1:10" ht="32.25" customHeight="1" x14ac:dyDescent="0.3">
      <c r="A72" s="14" t="s">
        <v>5</v>
      </c>
      <c r="B72" s="15" t="s">
        <v>114</v>
      </c>
      <c r="C72" s="16" t="s">
        <v>113</v>
      </c>
      <c r="D72" s="15"/>
      <c r="E72" s="17" t="s">
        <v>112</v>
      </c>
      <c r="F72" s="21" t="s">
        <v>640</v>
      </c>
      <c r="G72" s="17" t="s">
        <v>611</v>
      </c>
      <c r="H72" s="19">
        <f t="shared" si="4"/>
        <v>3.8016000000000001E-2</v>
      </c>
      <c r="I72" s="20">
        <v>13</v>
      </c>
      <c r="J72" s="39" t="s">
        <v>111</v>
      </c>
    </row>
    <row r="73" spans="1:10" ht="32.25" customHeight="1" x14ac:dyDescent="0.3">
      <c r="A73" s="14" t="s">
        <v>5</v>
      </c>
      <c r="B73" s="15" t="s">
        <v>110</v>
      </c>
      <c r="C73" s="16" t="s">
        <v>94</v>
      </c>
      <c r="D73" s="15"/>
      <c r="E73" s="17" t="s">
        <v>109</v>
      </c>
      <c r="F73" s="21" t="s">
        <v>641</v>
      </c>
      <c r="G73" s="17" t="s">
        <v>611</v>
      </c>
      <c r="H73" s="19">
        <f t="shared" si="4"/>
        <v>3.8016000000000001E-2</v>
      </c>
      <c r="I73" s="20">
        <v>13</v>
      </c>
      <c r="J73" s="39" t="s">
        <v>108</v>
      </c>
    </row>
    <row r="74" spans="1:10" ht="32.25" customHeight="1" x14ac:dyDescent="0.3">
      <c r="A74" s="14" t="s">
        <v>5</v>
      </c>
      <c r="B74" s="15" t="s">
        <v>107</v>
      </c>
      <c r="C74" s="16" t="s">
        <v>94</v>
      </c>
      <c r="D74" s="15"/>
      <c r="E74" s="17" t="s">
        <v>106</v>
      </c>
      <c r="F74" s="21" t="s">
        <v>642</v>
      </c>
      <c r="G74" s="17" t="s">
        <v>611</v>
      </c>
      <c r="H74" s="19">
        <f t="shared" si="4"/>
        <v>3.8016000000000001E-2</v>
      </c>
      <c r="I74" s="20">
        <v>13</v>
      </c>
      <c r="J74" s="39" t="s">
        <v>105</v>
      </c>
    </row>
    <row r="75" spans="1:10" ht="32.25" customHeight="1" x14ac:dyDescent="0.3">
      <c r="A75" s="14" t="s">
        <v>5</v>
      </c>
      <c r="B75" s="15" t="s">
        <v>104</v>
      </c>
      <c r="C75" s="16" t="s">
        <v>94</v>
      </c>
      <c r="D75" s="15"/>
      <c r="E75" s="17" t="s">
        <v>103</v>
      </c>
      <c r="F75" s="21" t="s">
        <v>643</v>
      </c>
      <c r="G75" s="17" t="s">
        <v>611</v>
      </c>
      <c r="H75" s="19">
        <f t="shared" si="4"/>
        <v>3.8016000000000001E-2</v>
      </c>
      <c r="I75" s="20">
        <v>13</v>
      </c>
      <c r="J75" s="39" t="s">
        <v>102</v>
      </c>
    </row>
    <row r="76" spans="1:10" ht="32.25" customHeight="1" x14ac:dyDescent="0.3">
      <c r="A76" s="14" t="s">
        <v>5</v>
      </c>
      <c r="B76" s="15" t="s">
        <v>101</v>
      </c>
      <c r="C76" s="16" t="s">
        <v>94</v>
      </c>
      <c r="D76" s="15"/>
      <c r="E76" s="17" t="s">
        <v>100</v>
      </c>
      <c r="F76" s="21" t="s">
        <v>644</v>
      </c>
      <c r="G76" s="17" t="s">
        <v>611</v>
      </c>
      <c r="H76" s="19">
        <f t="shared" si="4"/>
        <v>3.8016000000000001E-2</v>
      </c>
      <c r="I76" s="20">
        <v>13</v>
      </c>
      <c r="J76" s="39" t="s">
        <v>99</v>
      </c>
    </row>
    <row r="77" spans="1:10" ht="32.25" customHeight="1" x14ac:dyDescent="0.3">
      <c r="A77" s="14" t="s">
        <v>5</v>
      </c>
      <c r="B77" s="15" t="s">
        <v>98</v>
      </c>
      <c r="C77" s="16" t="s">
        <v>94</v>
      </c>
      <c r="D77" s="15"/>
      <c r="E77" s="17" t="s">
        <v>97</v>
      </c>
      <c r="F77" s="21" t="s">
        <v>645</v>
      </c>
      <c r="G77" s="17" t="s">
        <v>611</v>
      </c>
      <c r="H77" s="19">
        <f t="shared" si="4"/>
        <v>3.8016000000000001E-2</v>
      </c>
      <c r="I77" s="20">
        <v>13</v>
      </c>
      <c r="J77" s="39" t="s">
        <v>96</v>
      </c>
    </row>
    <row r="78" spans="1:10" ht="32.25" customHeight="1" x14ac:dyDescent="0.3">
      <c r="A78" s="14" t="s">
        <v>5</v>
      </c>
      <c r="B78" s="15" t="s">
        <v>95</v>
      </c>
      <c r="C78" s="16" t="s">
        <v>94</v>
      </c>
      <c r="D78" s="15"/>
      <c r="E78" s="17" t="s">
        <v>93</v>
      </c>
      <c r="F78" s="21" t="s">
        <v>646</v>
      </c>
      <c r="G78" s="17" t="s">
        <v>611</v>
      </c>
      <c r="H78" s="19">
        <f t="shared" si="4"/>
        <v>3.8016000000000001E-2</v>
      </c>
      <c r="I78" s="20">
        <v>13</v>
      </c>
      <c r="J78" s="39" t="s">
        <v>92</v>
      </c>
    </row>
    <row r="79" spans="1:10" ht="32.25" customHeight="1" x14ac:dyDescent="0.3">
      <c r="A79" s="14" t="s">
        <v>5</v>
      </c>
      <c r="B79" s="15" t="s">
        <v>91</v>
      </c>
      <c r="C79" s="16" t="s">
        <v>81</v>
      </c>
      <c r="D79" s="15"/>
      <c r="E79" s="17" t="s">
        <v>90</v>
      </c>
      <c r="F79" s="21" t="s">
        <v>647</v>
      </c>
      <c r="G79" s="17" t="s">
        <v>611</v>
      </c>
      <c r="H79" s="19">
        <f t="shared" si="4"/>
        <v>3.8016000000000001E-2</v>
      </c>
      <c r="I79" s="20">
        <v>13</v>
      </c>
      <c r="J79" s="39" t="s">
        <v>89</v>
      </c>
    </row>
    <row r="80" spans="1:10" ht="32.25" customHeight="1" x14ac:dyDescent="0.3">
      <c r="A80" s="14" t="s">
        <v>5</v>
      </c>
      <c r="B80" s="15" t="s">
        <v>88</v>
      </c>
      <c r="C80" s="16" t="s">
        <v>81</v>
      </c>
      <c r="D80" s="15"/>
      <c r="E80" s="17" t="s">
        <v>87</v>
      </c>
      <c r="F80" s="21" t="s">
        <v>648</v>
      </c>
      <c r="G80" s="17" t="s">
        <v>611</v>
      </c>
      <c r="H80" s="19">
        <f t="shared" si="4"/>
        <v>3.8016000000000001E-2</v>
      </c>
      <c r="I80" s="20">
        <v>13</v>
      </c>
      <c r="J80" s="39" t="s">
        <v>86</v>
      </c>
    </row>
    <row r="81" spans="1:10" ht="32.25" customHeight="1" x14ac:dyDescent="0.3">
      <c r="A81" s="14" t="s">
        <v>5</v>
      </c>
      <c r="B81" s="15" t="s">
        <v>85</v>
      </c>
      <c r="C81" s="16" t="s">
        <v>81</v>
      </c>
      <c r="D81" s="15"/>
      <c r="E81" s="17" t="s">
        <v>84</v>
      </c>
      <c r="F81" s="21" t="s">
        <v>649</v>
      </c>
      <c r="G81" s="17" t="s">
        <v>611</v>
      </c>
      <c r="H81" s="19">
        <f t="shared" si="4"/>
        <v>3.8016000000000001E-2</v>
      </c>
      <c r="I81" s="20">
        <v>13</v>
      </c>
      <c r="J81" s="39" t="s">
        <v>83</v>
      </c>
    </row>
    <row r="82" spans="1:10" ht="32.25" customHeight="1" x14ac:dyDescent="0.3">
      <c r="A82" s="14" t="s">
        <v>5</v>
      </c>
      <c r="B82" s="15" t="s">
        <v>82</v>
      </c>
      <c r="C82" s="16" t="s">
        <v>81</v>
      </c>
      <c r="D82" s="15"/>
      <c r="E82" s="17" t="s">
        <v>80</v>
      </c>
      <c r="F82" s="21" t="s">
        <v>650</v>
      </c>
      <c r="G82" s="17" t="s">
        <v>611</v>
      </c>
      <c r="H82" s="19">
        <f t="shared" si="4"/>
        <v>3.8016000000000001E-2</v>
      </c>
      <c r="I82" s="20">
        <v>13</v>
      </c>
      <c r="J82" s="39" t="s">
        <v>79</v>
      </c>
    </row>
    <row r="83" spans="1:10" ht="32.25" customHeight="1" x14ac:dyDescent="0.3">
      <c r="A83" s="14" t="s">
        <v>5</v>
      </c>
      <c r="B83" s="15" t="s">
        <v>78</v>
      </c>
      <c r="C83" s="16" t="s">
        <v>65</v>
      </c>
      <c r="D83" s="15"/>
      <c r="E83" s="17" t="s">
        <v>77</v>
      </c>
      <c r="F83" s="21" t="s">
        <v>76</v>
      </c>
      <c r="G83" s="17" t="s">
        <v>612</v>
      </c>
      <c r="H83" s="19">
        <f t="shared" si="4"/>
        <v>3.8016000000000001E-2</v>
      </c>
      <c r="I83" s="20">
        <v>15</v>
      </c>
      <c r="J83" s="39" t="s">
        <v>75</v>
      </c>
    </row>
    <row r="84" spans="1:10" ht="32.25" customHeight="1" x14ac:dyDescent="0.3">
      <c r="A84" s="14" t="s">
        <v>5</v>
      </c>
      <c r="B84" s="15" t="s">
        <v>74</v>
      </c>
      <c r="C84" s="16" t="s">
        <v>65</v>
      </c>
      <c r="D84" s="15"/>
      <c r="E84" s="17" t="s">
        <v>73</v>
      </c>
      <c r="F84" s="18" t="s">
        <v>72</v>
      </c>
      <c r="G84" s="17" t="s">
        <v>612</v>
      </c>
      <c r="H84" s="19">
        <f t="shared" si="4"/>
        <v>3.8016000000000001E-2</v>
      </c>
      <c r="I84" s="20">
        <v>15</v>
      </c>
      <c r="J84" s="39" t="s">
        <v>71</v>
      </c>
    </row>
    <row r="85" spans="1:10" ht="32.25" customHeight="1" x14ac:dyDescent="0.3">
      <c r="A85" s="14" t="s">
        <v>5</v>
      </c>
      <c r="B85" s="15" t="s">
        <v>70</v>
      </c>
      <c r="C85" s="16" t="s">
        <v>65</v>
      </c>
      <c r="D85" s="15"/>
      <c r="E85" s="17" t="s">
        <v>69</v>
      </c>
      <c r="F85" s="18" t="s">
        <v>68</v>
      </c>
      <c r="G85" s="17" t="s">
        <v>612</v>
      </c>
      <c r="H85" s="19">
        <f t="shared" si="4"/>
        <v>3.8016000000000001E-2</v>
      </c>
      <c r="I85" s="20">
        <v>15</v>
      </c>
      <c r="J85" s="39" t="s">
        <v>67</v>
      </c>
    </row>
    <row r="86" spans="1:10" ht="32.25" customHeight="1" x14ac:dyDescent="0.3">
      <c r="A86" s="14" t="s">
        <v>5</v>
      </c>
      <c r="B86" s="15" t="s">
        <v>66</v>
      </c>
      <c r="C86" s="16" t="s">
        <v>65</v>
      </c>
      <c r="D86" s="15"/>
      <c r="E86" s="17" t="s">
        <v>64</v>
      </c>
      <c r="F86" s="18" t="s">
        <v>63</v>
      </c>
      <c r="G86" s="17" t="s">
        <v>612</v>
      </c>
      <c r="H86" s="19">
        <f t="shared" si="4"/>
        <v>3.8016000000000001E-2</v>
      </c>
      <c r="I86" s="20">
        <v>15</v>
      </c>
      <c r="J86" s="39" t="s">
        <v>62</v>
      </c>
    </row>
    <row r="87" spans="1:10" ht="32.25" customHeight="1" x14ac:dyDescent="0.3">
      <c r="A87" s="14" t="s">
        <v>5</v>
      </c>
      <c r="B87" s="15" t="s">
        <v>61</v>
      </c>
      <c r="C87" s="16" t="s">
        <v>43</v>
      </c>
      <c r="D87" s="15"/>
      <c r="E87" s="17" t="s">
        <v>60</v>
      </c>
      <c r="F87" s="18" t="s">
        <v>59</v>
      </c>
      <c r="G87" s="17" t="s">
        <v>613</v>
      </c>
      <c r="H87" s="19">
        <f>525*350*190                *0.000000001</f>
        <v>3.4912499999999999E-2</v>
      </c>
      <c r="I87" s="20">
        <v>12.5</v>
      </c>
      <c r="J87" s="39" t="s">
        <v>58</v>
      </c>
    </row>
    <row r="88" spans="1:10" ht="32.25" customHeight="1" x14ac:dyDescent="0.3">
      <c r="A88" s="14" t="s">
        <v>5</v>
      </c>
      <c r="B88" s="15" t="s">
        <v>57</v>
      </c>
      <c r="C88" s="16" t="s">
        <v>43</v>
      </c>
      <c r="D88" s="15"/>
      <c r="E88" s="17" t="s">
        <v>56</v>
      </c>
      <c r="F88" s="18" t="s">
        <v>55</v>
      </c>
      <c r="G88" s="17" t="s">
        <v>613</v>
      </c>
      <c r="H88" s="19">
        <f>525*350*190                *0.000000001</f>
        <v>3.4912499999999999E-2</v>
      </c>
      <c r="I88" s="20">
        <v>12.5</v>
      </c>
      <c r="J88" s="39" t="s">
        <v>54</v>
      </c>
    </row>
    <row r="89" spans="1:10" ht="32.25" customHeight="1" x14ac:dyDescent="0.3">
      <c r="A89" s="14" t="s">
        <v>5</v>
      </c>
      <c r="B89" s="15" t="s">
        <v>53</v>
      </c>
      <c r="C89" s="16" t="s">
        <v>43</v>
      </c>
      <c r="D89" s="15"/>
      <c r="E89" s="17" t="s">
        <v>52</v>
      </c>
      <c r="F89" s="18" t="s">
        <v>51</v>
      </c>
      <c r="G89" s="17" t="s">
        <v>613</v>
      </c>
      <c r="H89" s="19">
        <f>525*350*190                *0.000000001</f>
        <v>3.4912499999999999E-2</v>
      </c>
      <c r="I89" s="20">
        <v>12.5</v>
      </c>
      <c r="J89" s="39" t="s">
        <v>50</v>
      </c>
    </row>
    <row r="90" spans="1:10" ht="32.25" customHeight="1" x14ac:dyDescent="0.3">
      <c r="A90" s="14" t="s">
        <v>5</v>
      </c>
      <c r="B90" s="15" t="s">
        <v>596</v>
      </c>
      <c r="C90" s="16" t="s">
        <v>43</v>
      </c>
      <c r="D90" s="15"/>
      <c r="E90" s="17" t="s">
        <v>49</v>
      </c>
      <c r="F90" s="18" t="s">
        <v>48</v>
      </c>
      <c r="G90" s="17" t="s">
        <v>608</v>
      </c>
      <c r="H90" s="19">
        <f>275 * 530 * 350*0.000000001</f>
        <v>5.1012500000000002E-2</v>
      </c>
      <c r="I90" s="20">
        <v>21.7</v>
      </c>
      <c r="J90" s="39" t="s">
        <v>47</v>
      </c>
    </row>
    <row r="91" spans="1:10" ht="32.25" customHeight="1" x14ac:dyDescent="0.3">
      <c r="A91" s="14" t="s">
        <v>5</v>
      </c>
      <c r="B91" s="15" t="s">
        <v>597</v>
      </c>
      <c r="C91" s="16" t="s">
        <v>43</v>
      </c>
      <c r="D91" s="15"/>
      <c r="E91" s="17" t="s">
        <v>46</v>
      </c>
      <c r="F91" s="18" t="s">
        <v>45</v>
      </c>
      <c r="G91" s="17" t="s">
        <v>608</v>
      </c>
      <c r="H91" s="19">
        <f>275 * 530 * 350*0.000000001</f>
        <v>5.1012500000000002E-2</v>
      </c>
      <c r="I91" s="20">
        <v>21.7</v>
      </c>
      <c r="J91" s="39" t="s">
        <v>44</v>
      </c>
    </row>
    <row r="92" spans="1:10" ht="32.25" customHeight="1" x14ac:dyDescent="0.3">
      <c r="A92" s="14" t="s">
        <v>5</v>
      </c>
      <c r="B92" s="15" t="s">
        <v>598</v>
      </c>
      <c r="C92" s="16" t="s">
        <v>43</v>
      </c>
      <c r="D92" s="15"/>
      <c r="E92" s="17" t="s">
        <v>42</v>
      </c>
      <c r="F92" s="18" t="s">
        <v>41</v>
      </c>
      <c r="G92" s="17" t="s">
        <v>608</v>
      </c>
      <c r="H92" s="19">
        <f>275 * 530 * 350*0.000000001</f>
        <v>5.1012500000000002E-2</v>
      </c>
      <c r="I92" s="20">
        <v>21.7</v>
      </c>
      <c r="J92" s="39" t="s">
        <v>40</v>
      </c>
    </row>
    <row r="93" spans="1:10" ht="32.25" customHeight="1" x14ac:dyDescent="0.3">
      <c r="A93" s="14" t="s">
        <v>5</v>
      </c>
      <c r="B93" s="15" t="s">
        <v>39</v>
      </c>
      <c r="C93" s="16" t="s">
        <v>34</v>
      </c>
      <c r="D93" s="15"/>
      <c r="E93" s="17" t="s">
        <v>38</v>
      </c>
      <c r="F93" s="18" t="s">
        <v>37</v>
      </c>
      <c r="G93" s="17" t="s">
        <v>614</v>
      </c>
      <c r="H93" s="19">
        <f>525*425*205*0.000000001</f>
        <v>4.5740625E-2</v>
      </c>
      <c r="I93" s="20">
        <v>14.95</v>
      </c>
      <c r="J93" s="39" t="s">
        <v>36</v>
      </c>
    </row>
    <row r="94" spans="1:10" ht="32.25" customHeight="1" x14ac:dyDescent="0.3">
      <c r="A94" s="14" t="s">
        <v>5</v>
      </c>
      <c r="B94" s="15" t="s">
        <v>35</v>
      </c>
      <c r="C94" s="16" t="s">
        <v>34</v>
      </c>
      <c r="D94" s="15"/>
      <c r="E94" s="17" t="s">
        <v>33</v>
      </c>
      <c r="F94" s="18" t="s">
        <v>32</v>
      </c>
      <c r="G94" s="17" t="s">
        <v>614</v>
      </c>
      <c r="H94" s="19">
        <f>525*425*205*0.000000001</f>
        <v>4.5740625E-2</v>
      </c>
      <c r="I94" s="20">
        <v>14.95</v>
      </c>
      <c r="J94" s="39" t="s">
        <v>31</v>
      </c>
    </row>
    <row r="95" spans="1:10" ht="32.25" customHeight="1" x14ac:dyDescent="0.3">
      <c r="A95" s="14" t="s">
        <v>5</v>
      </c>
      <c r="B95" s="15" t="s">
        <v>30</v>
      </c>
      <c r="C95" s="16" t="s">
        <v>25</v>
      </c>
      <c r="D95" s="15"/>
      <c r="E95" s="17" t="s">
        <v>29</v>
      </c>
      <c r="F95" s="18" t="s">
        <v>28</v>
      </c>
      <c r="G95" s="17" t="s">
        <v>615</v>
      </c>
      <c r="H95" s="19">
        <f>590*290*160*0.000000001</f>
        <v>2.7376000000000001E-2</v>
      </c>
      <c r="I95" s="20">
        <v>8</v>
      </c>
      <c r="J95" s="39" t="s">
        <v>27</v>
      </c>
    </row>
    <row r="96" spans="1:10" ht="32.25" customHeight="1" x14ac:dyDescent="0.3">
      <c r="A96" s="14" t="s">
        <v>5</v>
      </c>
      <c r="B96" s="15" t="s">
        <v>26</v>
      </c>
      <c r="C96" s="16" t="s">
        <v>25</v>
      </c>
      <c r="D96" s="15"/>
      <c r="E96" s="17" t="s">
        <v>24</v>
      </c>
      <c r="F96" s="18" t="s">
        <v>23</v>
      </c>
      <c r="G96" s="17" t="s">
        <v>615</v>
      </c>
      <c r="H96" s="19">
        <f>590*290*160*0.000000001</f>
        <v>2.7376000000000001E-2</v>
      </c>
      <c r="I96" s="20">
        <v>8</v>
      </c>
      <c r="J96" s="39" t="s">
        <v>22</v>
      </c>
    </row>
    <row r="97" spans="1:10" ht="32.25" customHeight="1" x14ac:dyDescent="0.3">
      <c r="A97" s="14" t="s">
        <v>5</v>
      </c>
      <c r="B97" s="15" t="s">
        <v>21</v>
      </c>
      <c r="C97" s="16" t="s">
        <v>3</v>
      </c>
      <c r="D97" s="15"/>
      <c r="E97" s="17" t="s">
        <v>20</v>
      </c>
      <c r="F97" s="18" t="s">
        <v>19</v>
      </c>
      <c r="G97" s="17" t="s">
        <v>616</v>
      </c>
      <c r="H97" s="19">
        <f>570*455*165*0.000000001</f>
        <v>4.2792750000000004E-2</v>
      </c>
      <c r="I97" s="20">
        <v>12</v>
      </c>
      <c r="J97" s="39" t="s">
        <v>18</v>
      </c>
    </row>
    <row r="98" spans="1:10" ht="32.25" customHeight="1" x14ac:dyDescent="0.3">
      <c r="A98" s="14" t="s">
        <v>5</v>
      </c>
      <c r="B98" s="15" t="s">
        <v>17</v>
      </c>
      <c r="C98" s="16" t="s">
        <v>3</v>
      </c>
      <c r="D98" s="15"/>
      <c r="E98" s="17" t="s">
        <v>16</v>
      </c>
      <c r="F98" s="18" t="s">
        <v>15</v>
      </c>
      <c r="G98" s="17" t="s">
        <v>616</v>
      </c>
      <c r="H98" s="19">
        <f>570*455*165*0.000000001</f>
        <v>4.2792750000000004E-2</v>
      </c>
      <c r="I98" s="20">
        <v>12</v>
      </c>
      <c r="J98" s="39" t="s">
        <v>14</v>
      </c>
    </row>
    <row r="99" spans="1:10" ht="32.25" customHeight="1" x14ac:dyDescent="0.3">
      <c r="A99" s="14" t="s">
        <v>5</v>
      </c>
      <c r="B99" s="15" t="s">
        <v>13</v>
      </c>
      <c r="C99" s="16" t="s">
        <v>3</v>
      </c>
      <c r="D99" s="15"/>
      <c r="E99" s="17" t="s">
        <v>12</v>
      </c>
      <c r="F99" s="18" t="s">
        <v>11</v>
      </c>
      <c r="G99" s="17" t="s">
        <v>616</v>
      </c>
      <c r="H99" s="19">
        <f>570*455*165*0.000000001</f>
        <v>4.2792750000000004E-2</v>
      </c>
      <c r="I99" s="20">
        <v>12</v>
      </c>
      <c r="J99" s="39" t="s">
        <v>10</v>
      </c>
    </row>
    <row r="100" spans="1:10" ht="32.25" customHeight="1" x14ac:dyDescent="0.3">
      <c r="A100" s="14" t="s">
        <v>5</v>
      </c>
      <c r="B100" s="15" t="s">
        <v>9</v>
      </c>
      <c r="C100" s="16" t="s">
        <v>3</v>
      </c>
      <c r="D100" s="15"/>
      <c r="E100" s="17" t="s">
        <v>8</v>
      </c>
      <c r="F100" s="18" t="s">
        <v>7</v>
      </c>
      <c r="G100" s="17" t="s">
        <v>616</v>
      </c>
      <c r="H100" s="19">
        <f>570*455*165*0.000000001</f>
        <v>4.2792750000000004E-2</v>
      </c>
      <c r="I100" s="20">
        <v>12</v>
      </c>
      <c r="J100" s="39" t="s">
        <v>6</v>
      </c>
    </row>
    <row r="101" spans="1:10" ht="32.25" customHeight="1" x14ac:dyDescent="0.3">
      <c r="A101" s="14" t="s">
        <v>5</v>
      </c>
      <c r="B101" s="15" t="s">
        <v>4</v>
      </c>
      <c r="C101" s="16" t="s">
        <v>3</v>
      </c>
      <c r="D101" s="15"/>
      <c r="E101" s="17" t="s">
        <v>2</v>
      </c>
      <c r="F101" s="18" t="s">
        <v>1</v>
      </c>
      <c r="G101" s="17" t="s">
        <v>616</v>
      </c>
      <c r="H101" s="19">
        <f>570*455*165*0.000000001</f>
        <v>4.2792750000000004E-2</v>
      </c>
      <c r="I101" s="20">
        <v>12</v>
      </c>
      <c r="J101" s="39" t="s">
        <v>0</v>
      </c>
    </row>
    <row r="102" spans="1:10" ht="32.25" customHeight="1" x14ac:dyDescent="0.3">
      <c r="A102" s="14" t="s">
        <v>5</v>
      </c>
      <c r="B102" s="15" t="s">
        <v>617</v>
      </c>
      <c r="C102" s="16"/>
      <c r="D102" s="15"/>
      <c r="E102" s="17"/>
      <c r="F102" s="18" t="s">
        <v>620</v>
      </c>
      <c r="G102" s="17" t="s">
        <v>615</v>
      </c>
      <c r="H102" s="19">
        <f>590*290*160*0.000000001</f>
        <v>2.7376000000000001E-2</v>
      </c>
      <c r="I102" s="20">
        <v>8</v>
      </c>
      <c r="J102" s="39" t="s">
        <v>623</v>
      </c>
    </row>
    <row r="103" spans="1:10" ht="32.25" customHeight="1" x14ac:dyDescent="0.3">
      <c r="A103" s="14" t="s">
        <v>5</v>
      </c>
      <c r="B103" s="15" t="s">
        <v>618</v>
      </c>
      <c r="C103" s="16"/>
      <c r="D103" s="15"/>
      <c r="E103" s="17"/>
      <c r="F103" s="18" t="s">
        <v>621</v>
      </c>
      <c r="G103" s="17" t="s">
        <v>615</v>
      </c>
      <c r="H103" s="19">
        <f>590*290*160*0.000000001</f>
        <v>2.7376000000000001E-2</v>
      </c>
      <c r="I103" s="20">
        <v>8</v>
      </c>
      <c r="J103" s="39" t="s">
        <v>624</v>
      </c>
    </row>
    <row r="104" spans="1:10" ht="32.25" customHeight="1" thickBot="1" x14ac:dyDescent="0.35">
      <c r="A104" s="22" t="s">
        <v>5</v>
      </c>
      <c r="B104" s="23" t="s">
        <v>619</v>
      </c>
      <c r="C104" s="24"/>
      <c r="D104" s="23"/>
      <c r="E104" s="25"/>
      <c r="F104" s="26" t="s">
        <v>622</v>
      </c>
      <c r="G104" s="25" t="s">
        <v>615</v>
      </c>
      <c r="H104" s="27">
        <f>590*290*160*0.000000001</f>
        <v>2.7376000000000001E-2</v>
      </c>
      <c r="I104" s="28">
        <v>8</v>
      </c>
      <c r="J104" s="40" t="s">
        <v>625</v>
      </c>
    </row>
  </sheetData>
  <phoneticPr fontId="1" type="noConversion"/>
  <conditionalFormatting sqref="F17:F28">
    <cfRule type="cellIs" dxfId="2" priority="1" operator="lessThan">
      <formula>0</formula>
    </cfRule>
  </conditionalFormatting>
  <conditionalFormatting sqref="F60:F64">
    <cfRule type="cellIs" dxfId="1" priority="4" operator="lessThan">
      <formula>0</formula>
    </cfRule>
  </conditionalFormatting>
  <conditionalFormatting sqref="F70:F83">
    <cfRule type="cellIs" dxfId="0" priority="3" operator="lessThan">
      <formula>0</formula>
    </cfRule>
  </conditionalFormatting>
  <pageMargins left="0.25" right="0.25" top="0.25" bottom="0.25" header="0.3" footer="0.3"/>
  <pageSetup paperSize="9" scale="47" orientation="portrait" horizontalDpi="4294967292" verticalDpi="4294967292" r:id="rId1"/>
  <rowBreaks count="1" manualBreakCount="1">
    <brk id="52" max="12" man="1"/>
  </rowBreaks>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K50"/>
  <sheetViews>
    <sheetView zoomScaleNormal="100" zoomScaleSheetLayoutView="85" zoomScalePageLayoutView="75" workbookViewId="0">
      <pane xSplit="2" topLeftCell="C1" activePane="topRight" state="frozen"/>
      <selection pane="topRight" activeCell="O4" sqref="O4"/>
    </sheetView>
  </sheetViews>
  <sheetFormatPr defaultColWidth="8.875" defaultRowHeight="16.5" x14ac:dyDescent="0.3"/>
  <cols>
    <col min="1" max="1" width="9.75" style="38" customWidth="1"/>
    <col min="2" max="2" width="49.75" style="38" customWidth="1"/>
    <col min="3" max="3" width="15.875" style="38" customWidth="1"/>
    <col min="4" max="4" width="13.25" style="38" customWidth="1"/>
    <col min="5" max="5" width="10" style="38" customWidth="1"/>
    <col min="6" max="6" width="18" style="38" customWidth="1"/>
    <col min="7" max="7" width="26.375" style="38" customWidth="1"/>
    <col min="8" max="10" width="13.75" style="38" customWidth="1"/>
    <col min="11" max="11" width="11.875" style="38" customWidth="1"/>
    <col min="12" max="16384" width="8.875" style="1"/>
  </cols>
  <sheetData>
    <row r="1" spans="1:11" ht="72.75" customHeight="1" thickBot="1" x14ac:dyDescent="0.35">
      <c r="B1" s="42"/>
    </row>
    <row r="2" spans="1:11" ht="27.75" thickBot="1" x14ac:dyDescent="0.35">
      <c r="A2" s="29" t="s">
        <v>560</v>
      </c>
      <c r="B2" s="30" t="s">
        <v>559</v>
      </c>
      <c r="C2" s="30" t="s">
        <v>553</v>
      </c>
      <c r="D2" s="30" t="s">
        <v>561</v>
      </c>
      <c r="E2" s="30" t="s">
        <v>556</v>
      </c>
      <c r="F2" s="30" t="s">
        <v>562</v>
      </c>
      <c r="G2" s="30" t="s">
        <v>557</v>
      </c>
      <c r="H2" s="31" t="s">
        <v>599</v>
      </c>
      <c r="I2" s="31" t="s">
        <v>607</v>
      </c>
      <c r="J2" s="31" t="s">
        <v>600</v>
      </c>
      <c r="K2" s="36"/>
    </row>
    <row r="3" spans="1:11" ht="59.25" customHeight="1" x14ac:dyDescent="0.3">
      <c r="A3" s="32" t="s">
        <v>349</v>
      </c>
      <c r="B3" s="33" t="s">
        <v>350</v>
      </c>
      <c r="C3" s="34" t="s">
        <v>351</v>
      </c>
      <c r="D3" s="33"/>
      <c r="E3" s="35" t="s">
        <v>352</v>
      </c>
      <c r="F3" s="35" t="s">
        <v>353</v>
      </c>
      <c r="G3" s="37" t="s">
        <v>354</v>
      </c>
      <c r="H3" s="37"/>
      <c r="I3" s="37"/>
      <c r="J3" s="37"/>
    </row>
    <row r="4" spans="1:11" ht="59.25" customHeight="1" x14ac:dyDescent="0.3">
      <c r="A4" s="14" t="s">
        <v>349</v>
      </c>
      <c r="B4" s="15" t="s">
        <v>355</v>
      </c>
      <c r="C4" s="16" t="s">
        <v>351</v>
      </c>
      <c r="D4" s="15"/>
      <c r="E4" s="17" t="s">
        <v>356</v>
      </c>
      <c r="F4" s="17" t="s">
        <v>357</v>
      </c>
      <c r="G4" s="39" t="s">
        <v>358</v>
      </c>
      <c r="H4" s="39"/>
      <c r="I4" s="39"/>
      <c r="J4" s="39"/>
    </row>
    <row r="5" spans="1:11" ht="59.25" customHeight="1" x14ac:dyDescent="0.3">
      <c r="A5" s="14" t="s">
        <v>349</v>
      </c>
      <c r="B5" s="15" t="s">
        <v>359</v>
      </c>
      <c r="C5" s="16" t="s">
        <v>351</v>
      </c>
      <c r="D5" s="15"/>
      <c r="E5" s="17" t="s">
        <v>360</v>
      </c>
      <c r="F5" s="17" t="s">
        <v>361</v>
      </c>
      <c r="G5" s="39" t="s">
        <v>362</v>
      </c>
      <c r="H5" s="39"/>
      <c r="I5" s="39"/>
      <c r="J5" s="39"/>
    </row>
    <row r="6" spans="1:11" ht="59.25" customHeight="1" x14ac:dyDescent="0.3">
      <c r="A6" s="14" t="s">
        <v>349</v>
      </c>
      <c r="B6" s="15" t="s">
        <v>363</v>
      </c>
      <c r="C6" s="16" t="s">
        <v>364</v>
      </c>
      <c r="D6" s="15"/>
      <c r="E6" s="17" t="s">
        <v>365</v>
      </c>
      <c r="F6" s="17" t="s">
        <v>366</v>
      </c>
      <c r="G6" s="39" t="s">
        <v>367</v>
      </c>
      <c r="H6" s="39"/>
      <c r="I6" s="39"/>
      <c r="J6" s="39"/>
    </row>
    <row r="7" spans="1:11" ht="59.25" customHeight="1" x14ac:dyDescent="0.3">
      <c r="A7" s="14" t="s">
        <v>349</v>
      </c>
      <c r="B7" s="15" t="s">
        <v>368</v>
      </c>
      <c r="C7" s="16" t="s">
        <v>364</v>
      </c>
      <c r="D7" s="15"/>
      <c r="E7" s="17" t="s">
        <v>369</v>
      </c>
      <c r="F7" s="17" t="s">
        <v>370</v>
      </c>
      <c r="G7" s="39" t="s">
        <v>371</v>
      </c>
      <c r="H7" s="39"/>
      <c r="I7" s="39"/>
      <c r="J7" s="39"/>
    </row>
    <row r="8" spans="1:11" ht="59.25" customHeight="1" x14ac:dyDescent="0.3">
      <c r="A8" s="14" t="s">
        <v>349</v>
      </c>
      <c r="B8" s="15" t="s">
        <v>372</v>
      </c>
      <c r="C8" s="16" t="s">
        <v>364</v>
      </c>
      <c r="D8" s="15"/>
      <c r="E8" s="17" t="s">
        <v>373</v>
      </c>
      <c r="F8" s="17" t="s">
        <v>374</v>
      </c>
      <c r="G8" s="39" t="s">
        <v>375</v>
      </c>
      <c r="H8" s="39"/>
      <c r="I8" s="39"/>
      <c r="J8" s="39"/>
    </row>
    <row r="9" spans="1:11" ht="59.25" customHeight="1" x14ac:dyDescent="0.3">
      <c r="A9" s="14" t="s">
        <v>349</v>
      </c>
      <c r="B9" s="15" t="s">
        <v>376</v>
      </c>
      <c r="C9" s="16" t="s">
        <v>364</v>
      </c>
      <c r="D9" s="15"/>
      <c r="E9" s="17" t="s">
        <v>377</v>
      </c>
      <c r="F9" s="17" t="s">
        <v>378</v>
      </c>
      <c r="G9" s="39" t="s">
        <v>379</v>
      </c>
      <c r="H9" s="39"/>
      <c r="I9" s="39"/>
      <c r="J9" s="39"/>
    </row>
    <row r="10" spans="1:11" ht="59.25" customHeight="1" x14ac:dyDescent="0.3">
      <c r="A10" s="14" t="s">
        <v>349</v>
      </c>
      <c r="B10" s="15" t="s">
        <v>380</v>
      </c>
      <c r="C10" s="16" t="s">
        <v>364</v>
      </c>
      <c r="D10" s="15"/>
      <c r="E10" s="17" t="s">
        <v>381</v>
      </c>
      <c r="F10" s="17" t="s">
        <v>382</v>
      </c>
      <c r="G10" s="39" t="s">
        <v>383</v>
      </c>
      <c r="H10" s="39"/>
      <c r="I10" s="39"/>
      <c r="J10" s="39"/>
    </row>
    <row r="11" spans="1:11" ht="59.25" customHeight="1" x14ac:dyDescent="0.3">
      <c r="A11" s="14" t="s">
        <v>349</v>
      </c>
      <c r="B11" s="15" t="s">
        <v>384</v>
      </c>
      <c r="C11" s="16" t="s">
        <v>385</v>
      </c>
      <c r="D11" s="15"/>
      <c r="E11" s="17" t="s">
        <v>386</v>
      </c>
      <c r="F11" s="17" t="s">
        <v>387</v>
      </c>
      <c r="G11" s="39" t="s">
        <v>388</v>
      </c>
      <c r="H11" s="39"/>
      <c r="I11" s="39"/>
      <c r="J11" s="39"/>
    </row>
    <row r="12" spans="1:11" ht="59.25" customHeight="1" x14ac:dyDescent="0.3">
      <c r="A12" s="14" t="s">
        <v>349</v>
      </c>
      <c r="B12" s="15" t="s">
        <v>389</v>
      </c>
      <c r="C12" s="16" t="s">
        <v>385</v>
      </c>
      <c r="D12" s="15"/>
      <c r="E12" s="17" t="s">
        <v>390</v>
      </c>
      <c r="F12" s="17" t="s">
        <v>391</v>
      </c>
      <c r="G12" s="39" t="s">
        <v>392</v>
      </c>
      <c r="H12" s="39"/>
      <c r="I12" s="39"/>
      <c r="J12" s="39"/>
    </row>
    <row r="13" spans="1:11" ht="59.25" customHeight="1" x14ac:dyDescent="0.3">
      <c r="A13" s="14" t="s">
        <v>349</v>
      </c>
      <c r="B13" s="15" t="s">
        <v>393</v>
      </c>
      <c r="C13" s="16" t="s">
        <v>394</v>
      </c>
      <c r="D13" s="15"/>
      <c r="E13" s="17" t="s">
        <v>395</v>
      </c>
      <c r="F13" s="17" t="s">
        <v>396</v>
      </c>
      <c r="G13" s="39" t="s">
        <v>397</v>
      </c>
      <c r="H13" s="39"/>
      <c r="I13" s="39"/>
      <c r="J13" s="39"/>
    </row>
    <row r="14" spans="1:11" ht="59.25" customHeight="1" x14ac:dyDescent="0.3">
      <c r="A14" s="14" t="s">
        <v>349</v>
      </c>
      <c r="B14" s="15" t="s">
        <v>398</v>
      </c>
      <c r="C14" s="16" t="s">
        <v>394</v>
      </c>
      <c r="D14" s="15"/>
      <c r="E14" s="17" t="s">
        <v>399</v>
      </c>
      <c r="F14" s="17" t="s">
        <v>400</v>
      </c>
      <c r="G14" s="39" t="s">
        <v>401</v>
      </c>
      <c r="H14" s="39"/>
      <c r="I14" s="39"/>
      <c r="J14" s="39"/>
    </row>
    <row r="15" spans="1:11" ht="59.25" customHeight="1" x14ac:dyDescent="0.3">
      <c r="A15" s="14" t="s">
        <v>349</v>
      </c>
      <c r="B15" s="15" t="s">
        <v>402</v>
      </c>
      <c r="C15" s="16" t="s">
        <v>394</v>
      </c>
      <c r="D15" s="15"/>
      <c r="E15" s="17" t="s">
        <v>403</v>
      </c>
      <c r="F15" s="17" t="s">
        <v>404</v>
      </c>
      <c r="G15" s="39" t="s">
        <v>405</v>
      </c>
      <c r="H15" s="39"/>
      <c r="I15" s="39"/>
      <c r="J15" s="39"/>
    </row>
    <row r="16" spans="1:11" ht="59.25" customHeight="1" x14ac:dyDescent="0.3">
      <c r="A16" s="14" t="s">
        <v>349</v>
      </c>
      <c r="B16" s="15" t="s">
        <v>406</v>
      </c>
      <c r="C16" s="16" t="s">
        <v>407</v>
      </c>
      <c r="D16" s="15"/>
      <c r="E16" s="17" t="s">
        <v>408</v>
      </c>
      <c r="F16" s="17" t="s">
        <v>409</v>
      </c>
      <c r="G16" s="39" t="s">
        <v>410</v>
      </c>
      <c r="H16" s="39"/>
      <c r="I16" s="39"/>
      <c r="J16" s="39"/>
    </row>
    <row r="17" spans="1:10" ht="59.25" customHeight="1" x14ac:dyDescent="0.3">
      <c r="A17" s="14" t="s">
        <v>349</v>
      </c>
      <c r="B17" s="15" t="s">
        <v>411</v>
      </c>
      <c r="C17" s="16" t="s">
        <v>407</v>
      </c>
      <c r="D17" s="15"/>
      <c r="E17" s="17" t="s">
        <v>412</v>
      </c>
      <c r="F17" s="17" t="s">
        <v>413</v>
      </c>
      <c r="G17" s="39" t="s">
        <v>414</v>
      </c>
      <c r="H17" s="39"/>
      <c r="I17" s="39"/>
      <c r="J17" s="39"/>
    </row>
    <row r="18" spans="1:10" ht="59.25" customHeight="1" x14ac:dyDescent="0.3">
      <c r="A18" s="14" t="s">
        <v>349</v>
      </c>
      <c r="B18" s="15" t="s">
        <v>415</v>
      </c>
      <c r="C18" s="16" t="s">
        <v>416</v>
      </c>
      <c r="D18" s="15"/>
      <c r="E18" s="17" t="s">
        <v>417</v>
      </c>
      <c r="F18" s="17" t="s">
        <v>418</v>
      </c>
      <c r="G18" s="39" t="s">
        <v>419</v>
      </c>
      <c r="H18" s="39"/>
      <c r="I18" s="39"/>
      <c r="J18" s="39"/>
    </row>
    <row r="19" spans="1:10" ht="59.25" customHeight="1" x14ac:dyDescent="0.3">
      <c r="A19" s="14" t="s">
        <v>349</v>
      </c>
      <c r="B19" s="15" t="s">
        <v>420</v>
      </c>
      <c r="C19" s="16" t="s">
        <v>416</v>
      </c>
      <c r="D19" s="15"/>
      <c r="E19" s="17" t="s">
        <v>421</v>
      </c>
      <c r="F19" s="17" t="s">
        <v>422</v>
      </c>
      <c r="G19" s="39" t="s">
        <v>423</v>
      </c>
      <c r="H19" s="39"/>
      <c r="I19" s="39"/>
      <c r="J19" s="39"/>
    </row>
    <row r="20" spans="1:10" ht="59.25" customHeight="1" x14ac:dyDescent="0.3">
      <c r="A20" s="14" t="s">
        <v>349</v>
      </c>
      <c r="B20" s="15" t="s">
        <v>424</v>
      </c>
      <c r="C20" s="16" t="s">
        <v>416</v>
      </c>
      <c r="D20" s="15"/>
      <c r="E20" s="17" t="s">
        <v>425</v>
      </c>
      <c r="F20" s="17" t="s">
        <v>426</v>
      </c>
      <c r="G20" s="39" t="s">
        <v>427</v>
      </c>
      <c r="H20" s="39"/>
      <c r="I20" s="39"/>
      <c r="J20" s="39"/>
    </row>
    <row r="21" spans="1:10" ht="59.25" customHeight="1" x14ac:dyDescent="0.3">
      <c r="A21" s="14" t="s">
        <v>349</v>
      </c>
      <c r="B21" s="15" t="s">
        <v>428</v>
      </c>
      <c r="C21" s="16" t="s">
        <v>429</v>
      </c>
      <c r="D21" s="15"/>
      <c r="E21" s="17" t="s">
        <v>430</v>
      </c>
      <c r="F21" s="17" t="s">
        <v>431</v>
      </c>
      <c r="G21" s="39" t="s">
        <v>432</v>
      </c>
      <c r="H21" s="17" t="s">
        <v>612</v>
      </c>
      <c r="I21" s="19">
        <f t="shared" ref="I21:I28" si="0">480*480*165*0.000000001</f>
        <v>3.8016000000000001E-2</v>
      </c>
      <c r="J21" s="20">
        <v>15</v>
      </c>
    </row>
    <row r="22" spans="1:10" ht="59.25" customHeight="1" x14ac:dyDescent="0.3">
      <c r="A22" s="14" t="s">
        <v>349</v>
      </c>
      <c r="B22" s="15" t="s">
        <v>433</v>
      </c>
      <c r="C22" s="16" t="s">
        <v>429</v>
      </c>
      <c r="D22" s="15"/>
      <c r="E22" s="17" t="s">
        <v>434</v>
      </c>
      <c r="F22" s="17" t="s">
        <v>435</v>
      </c>
      <c r="G22" s="39" t="s">
        <v>436</v>
      </c>
      <c r="H22" s="17" t="s">
        <v>612</v>
      </c>
      <c r="I22" s="19">
        <f t="shared" si="0"/>
        <v>3.8016000000000001E-2</v>
      </c>
      <c r="J22" s="20">
        <v>15</v>
      </c>
    </row>
    <row r="23" spans="1:10" ht="59.25" customHeight="1" x14ac:dyDescent="0.3">
      <c r="A23" s="14" t="s">
        <v>349</v>
      </c>
      <c r="B23" s="15" t="s">
        <v>437</v>
      </c>
      <c r="C23" s="16" t="s">
        <v>429</v>
      </c>
      <c r="D23" s="15"/>
      <c r="E23" s="17" t="s">
        <v>438</v>
      </c>
      <c r="F23" s="17" t="s">
        <v>439</v>
      </c>
      <c r="G23" s="39" t="s">
        <v>440</v>
      </c>
      <c r="H23" s="17" t="s">
        <v>612</v>
      </c>
      <c r="I23" s="19">
        <f t="shared" si="0"/>
        <v>3.8016000000000001E-2</v>
      </c>
      <c r="J23" s="20">
        <v>15</v>
      </c>
    </row>
    <row r="24" spans="1:10" ht="59.25" customHeight="1" x14ac:dyDescent="0.3">
      <c r="A24" s="14" t="s">
        <v>349</v>
      </c>
      <c r="B24" s="15" t="s">
        <v>441</v>
      </c>
      <c r="C24" s="16" t="s">
        <v>429</v>
      </c>
      <c r="D24" s="15"/>
      <c r="E24" s="17" t="s">
        <v>442</v>
      </c>
      <c r="F24" s="17" t="s">
        <v>443</v>
      </c>
      <c r="G24" s="39" t="s">
        <v>444</v>
      </c>
      <c r="H24" s="17" t="s">
        <v>612</v>
      </c>
      <c r="I24" s="19">
        <f t="shared" si="0"/>
        <v>3.8016000000000001E-2</v>
      </c>
      <c r="J24" s="20">
        <v>15</v>
      </c>
    </row>
    <row r="25" spans="1:10" ht="59.25" customHeight="1" x14ac:dyDescent="0.3">
      <c r="A25" s="14" t="s">
        <v>349</v>
      </c>
      <c r="B25" s="15" t="s">
        <v>445</v>
      </c>
      <c r="C25" s="16" t="s">
        <v>446</v>
      </c>
      <c r="D25" s="15"/>
      <c r="E25" s="17" t="s">
        <v>447</v>
      </c>
      <c r="F25" s="17" t="s">
        <v>448</v>
      </c>
      <c r="G25" s="39" t="s">
        <v>449</v>
      </c>
      <c r="H25" s="17" t="s">
        <v>612</v>
      </c>
      <c r="I25" s="19">
        <f t="shared" si="0"/>
        <v>3.8016000000000001E-2</v>
      </c>
      <c r="J25" s="20">
        <v>15</v>
      </c>
    </row>
    <row r="26" spans="1:10" ht="59.25" customHeight="1" x14ac:dyDescent="0.3">
      <c r="A26" s="14" t="s">
        <v>349</v>
      </c>
      <c r="B26" s="15" t="s">
        <v>450</v>
      </c>
      <c r="C26" s="16" t="s">
        <v>446</v>
      </c>
      <c r="D26" s="15"/>
      <c r="E26" s="17" t="s">
        <v>451</v>
      </c>
      <c r="F26" s="17" t="s">
        <v>452</v>
      </c>
      <c r="G26" s="39" t="s">
        <v>453</v>
      </c>
      <c r="H26" s="17" t="s">
        <v>612</v>
      </c>
      <c r="I26" s="19">
        <f t="shared" si="0"/>
        <v>3.8016000000000001E-2</v>
      </c>
      <c r="J26" s="20">
        <v>15</v>
      </c>
    </row>
    <row r="27" spans="1:10" ht="59.25" customHeight="1" x14ac:dyDescent="0.3">
      <c r="A27" s="14" t="s">
        <v>349</v>
      </c>
      <c r="B27" s="15" t="s">
        <v>454</v>
      </c>
      <c r="C27" s="16" t="s">
        <v>446</v>
      </c>
      <c r="D27" s="15"/>
      <c r="E27" s="17" t="s">
        <v>455</v>
      </c>
      <c r="F27" s="17" t="s">
        <v>456</v>
      </c>
      <c r="G27" s="39" t="s">
        <v>457</v>
      </c>
      <c r="H27" s="17" t="s">
        <v>612</v>
      </c>
      <c r="I27" s="19">
        <f t="shared" si="0"/>
        <v>3.8016000000000001E-2</v>
      </c>
      <c r="J27" s="20">
        <v>15</v>
      </c>
    </row>
    <row r="28" spans="1:10" ht="59.25" customHeight="1" x14ac:dyDescent="0.3">
      <c r="A28" s="14" t="s">
        <v>349</v>
      </c>
      <c r="B28" s="15" t="s">
        <v>458</v>
      </c>
      <c r="C28" s="16" t="s">
        <v>446</v>
      </c>
      <c r="D28" s="15"/>
      <c r="E28" s="17" t="s">
        <v>459</v>
      </c>
      <c r="F28" s="17" t="s">
        <v>460</v>
      </c>
      <c r="G28" s="39" t="s">
        <v>461</v>
      </c>
      <c r="H28" s="17" t="s">
        <v>612</v>
      </c>
      <c r="I28" s="19">
        <f t="shared" si="0"/>
        <v>3.8016000000000001E-2</v>
      </c>
      <c r="J28" s="20">
        <v>15</v>
      </c>
    </row>
    <row r="29" spans="1:10" ht="59.25" customHeight="1" x14ac:dyDescent="0.3">
      <c r="A29" s="14" t="s">
        <v>349</v>
      </c>
      <c r="B29" s="15" t="s">
        <v>462</v>
      </c>
      <c r="C29" s="16" t="s">
        <v>463</v>
      </c>
      <c r="D29" s="15"/>
      <c r="E29" s="17" t="s">
        <v>464</v>
      </c>
      <c r="F29" s="17" t="s">
        <v>465</v>
      </c>
      <c r="G29" s="39" t="s">
        <v>466</v>
      </c>
      <c r="H29" s="17" t="s">
        <v>627</v>
      </c>
      <c r="I29" s="19">
        <f>360*300*165*0.000000001</f>
        <v>1.7820000000000003E-2</v>
      </c>
      <c r="J29" s="20">
        <v>6</v>
      </c>
    </row>
    <row r="30" spans="1:10" ht="59.25" customHeight="1" x14ac:dyDescent="0.3">
      <c r="A30" s="14" t="s">
        <v>349</v>
      </c>
      <c r="B30" s="15" t="s">
        <v>467</v>
      </c>
      <c r="C30" s="16" t="s">
        <v>463</v>
      </c>
      <c r="D30" s="15"/>
      <c r="E30" s="17" t="s">
        <v>468</v>
      </c>
      <c r="F30" s="17" t="s">
        <v>469</v>
      </c>
      <c r="G30" s="39" t="s">
        <v>470</v>
      </c>
      <c r="H30" s="17" t="s">
        <v>627</v>
      </c>
      <c r="I30" s="19">
        <f>360*300*165*0.000000001</f>
        <v>1.7820000000000003E-2</v>
      </c>
      <c r="J30" s="20">
        <v>6</v>
      </c>
    </row>
    <row r="31" spans="1:10" ht="59.25" customHeight="1" x14ac:dyDescent="0.3">
      <c r="A31" s="14" t="s">
        <v>349</v>
      </c>
      <c r="B31" s="15" t="s">
        <v>471</v>
      </c>
      <c r="C31" s="16" t="s">
        <v>472</v>
      </c>
      <c r="D31" s="15"/>
      <c r="E31" s="17" t="s">
        <v>473</v>
      </c>
      <c r="F31" s="17" t="s">
        <v>474</v>
      </c>
      <c r="G31" s="39" t="s">
        <v>475</v>
      </c>
      <c r="H31" s="17"/>
      <c r="I31" s="19"/>
      <c r="J31" s="20"/>
    </row>
    <row r="32" spans="1:10" ht="59.25" customHeight="1" x14ac:dyDescent="0.3">
      <c r="A32" s="14" t="s">
        <v>349</v>
      </c>
      <c r="B32" s="15" t="s">
        <v>476</v>
      </c>
      <c r="C32" s="16" t="s">
        <v>472</v>
      </c>
      <c r="D32" s="15"/>
      <c r="E32" s="17" t="s">
        <v>477</v>
      </c>
      <c r="F32" s="17" t="s">
        <v>478</v>
      </c>
      <c r="G32" s="39" t="s">
        <v>479</v>
      </c>
      <c r="H32" s="17"/>
      <c r="I32" s="19"/>
      <c r="J32" s="20"/>
    </row>
    <row r="33" spans="1:10" ht="59.25" customHeight="1" x14ac:dyDescent="0.3">
      <c r="A33" s="14" t="s">
        <v>349</v>
      </c>
      <c r="B33" s="15" t="s">
        <v>480</v>
      </c>
      <c r="C33" s="16" t="s">
        <v>481</v>
      </c>
      <c r="D33" s="15"/>
      <c r="E33" s="17" t="s">
        <v>482</v>
      </c>
      <c r="F33" s="17" t="s">
        <v>483</v>
      </c>
      <c r="G33" s="39" t="s">
        <v>484</v>
      </c>
      <c r="H33" s="17"/>
      <c r="I33" s="19"/>
      <c r="J33" s="20"/>
    </row>
    <row r="34" spans="1:10" ht="59.25" customHeight="1" x14ac:dyDescent="0.3">
      <c r="A34" s="14" t="s">
        <v>349</v>
      </c>
      <c r="B34" s="15" t="s">
        <v>485</v>
      </c>
      <c r="C34" s="16" t="s">
        <v>481</v>
      </c>
      <c r="D34" s="15"/>
      <c r="E34" s="17" t="s">
        <v>486</v>
      </c>
      <c r="F34" s="17" t="s">
        <v>487</v>
      </c>
      <c r="G34" s="39" t="s">
        <v>488</v>
      </c>
      <c r="H34" s="17"/>
      <c r="I34" s="19"/>
      <c r="J34" s="20"/>
    </row>
    <row r="35" spans="1:10" ht="59.25" customHeight="1" x14ac:dyDescent="0.3">
      <c r="A35" s="14" t="s">
        <v>349</v>
      </c>
      <c r="B35" s="15" t="s">
        <v>489</v>
      </c>
      <c r="C35" s="16" t="s">
        <v>481</v>
      </c>
      <c r="D35" s="15"/>
      <c r="E35" s="17" t="s">
        <v>490</v>
      </c>
      <c r="F35" s="17" t="s">
        <v>491</v>
      </c>
      <c r="G35" s="39" t="s">
        <v>492</v>
      </c>
      <c r="H35" s="17"/>
      <c r="I35" s="19"/>
      <c r="J35" s="20"/>
    </row>
    <row r="36" spans="1:10" ht="59.25" customHeight="1" x14ac:dyDescent="0.3">
      <c r="A36" s="14" t="s">
        <v>349</v>
      </c>
      <c r="B36" s="15" t="s">
        <v>493</v>
      </c>
      <c r="C36" s="16" t="s">
        <v>481</v>
      </c>
      <c r="D36" s="15"/>
      <c r="E36" s="17" t="s">
        <v>494</v>
      </c>
      <c r="F36" s="17" t="s">
        <v>495</v>
      </c>
      <c r="G36" s="39" t="s">
        <v>496</v>
      </c>
      <c r="H36" s="17"/>
      <c r="I36" s="19"/>
      <c r="J36" s="20"/>
    </row>
    <row r="37" spans="1:10" ht="59.25" customHeight="1" x14ac:dyDescent="0.3">
      <c r="A37" s="14" t="s">
        <v>349</v>
      </c>
      <c r="B37" s="15" t="s">
        <v>497</v>
      </c>
      <c r="C37" s="16" t="s">
        <v>498</v>
      </c>
      <c r="D37" s="15"/>
      <c r="E37" s="17" t="s">
        <v>499</v>
      </c>
      <c r="F37" s="17" t="s">
        <v>500</v>
      </c>
      <c r="G37" s="39" t="s">
        <v>501</v>
      </c>
      <c r="H37" s="17"/>
      <c r="I37" s="19"/>
      <c r="J37" s="20"/>
    </row>
    <row r="38" spans="1:10" ht="59.25" customHeight="1" x14ac:dyDescent="0.3">
      <c r="A38" s="14" t="s">
        <v>349</v>
      </c>
      <c r="B38" s="15" t="s">
        <v>591</v>
      </c>
      <c r="C38" s="16" t="s">
        <v>502</v>
      </c>
      <c r="D38" s="15"/>
      <c r="E38" s="17" t="s">
        <v>503</v>
      </c>
      <c r="F38" s="17" t="s">
        <v>504</v>
      </c>
      <c r="G38" s="39" t="s">
        <v>505</v>
      </c>
      <c r="H38" s="17"/>
      <c r="I38" s="19"/>
      <c r="J38" s="20"/>
    </row>
    <row r="39" spans="1:10" ht="59.25" customHeight="1" x14ac:dyDescent="0.3">
      <c r="A39" s="14" t="s">
        <v>349</v>
      </c>
      <c r="B39" s="15" t="s">
        <v>590</v>
      </c>
      <c r="C39" s="16" t="s">
        <v>502</v>
      </c>
      <c r="D39" s="15"/>
      <c r="E39" s="17" t="s">
        <v>506</v>
      </c>
      <c r="F39" s="17" t="s">
        <v>507</v>
      </c>
      <c r="G39" s="39" t="s">
        <v>508</v>
      </c>
      <c r="H39" s="17"/>
      <c r="I39" s="19"/>
      <c r="J39" s="20"/>
    </row>
    <row r="40" spans="1:10" ht="59.25" customHeight="1" x14ac:dyDescent="0.3">
      <c r="A40" s="14" t="s">
        <v>349</v>
      </c>
      <c r="B40" s="15" t="s">
        <v>589</v>
      </c>
      <c r="C40" s="16" t="s">
        <v>502</v>
      </c>
      <c r="D40" s="15"/>
      <c r="E40" s="17" t="s">
        <v>509</v>
      </c>
      <c r="F40" s="17" t="s">
        <v>510</v>
      </c>
      <c r="G40" s="39" t="s">
        <v>511</v>
      </c>
      <c r="H40" s="17"/>
      <c r="I40" s="19"/>
      <c r="J40" s="20"/>
    </row>
    <row r="41" spans="1:10" ht="59.25" customHeight="1" x14ac:dyDescent="0.3">
      <c r="A41" s="14" t="s">
        <v>349</v>
      </c>
      <c r="B41" s="15" t="s">
        <v>588</v>
      </c>
      <c r="C41" s="16" t="s">
        <v>502</v>
      </c>
      <c r="D41" s="15"/>
      <c r="E41" s="17" t="s">
        <v>512</v>
      </c>
      <c r="F41" s="17" t="s">
        <v>513</v>
      </c>
      <c r="G41" s="39" t="s">
        <v>514</v>
      </c>
      <c r="H41" s="17"/>
      <c r="I41" s="19"/>
      <c r="J41" s="20"/>
    </row>
    <row r="42" spans="1:10" ht="59.25" customHeight="1" x14ac:dyDescent="0.3">
      <c r="A42" s="14" t="s">
        <v>349</v>
      </c>
      <c r="B42" s="15" t="s">
        <v>587</v>
      </c>
      <c r="C42" s="16" t="s">
        <v>502</v>
      </c>
      <c r="D42" s="15"/>
      <c r="E42" s="17" t="s">
        <v>515</v>
      </c>
      <c r="F42" s="17" t="s">
        <v>516</v>
      </c>
      <c r="G42" s="39" t="s">
        <v>517</v>
      </c>
      <c r="H42" s="17"/>
      <c r="I42" s="19"/>
      <c r="J42" s="20"/>
    </row>
    <row r="43" spans="1:10" ht="59.25" customHeight="1" x14ac:dyDescent="0.3">
      <c r="A43" s="14" t="s">
        <v>349</v>
      </c>
      <c r="B43" s="15" t="s">
        <v>586</v>
      </c>
      <c r="C43" s="16" t="s">
        <v>502</v>
      </c>
      <c r="D43" s="15"/>
      <c r="E43" s="17" t="s">
        <v>518</v>
      </c>
      <c r="F43" s="17" t="s">
        <v>519</v>
      </c>
      <c r="G43" s="39" t="s">
        <v>520</v>
      </c>
      <c r="H43" s="17"/>
      <c r="I43" s="19"/>
      <c r="J43" s="20"/>
    </row>
    <row r="44" spans="1:10" ht="59.25" customHeight="1" x14ac:dyDescent="0.3">
      <c r="A44" s="14" t="s">
        <v>349</v>
      </c>
      <c r="B44" s="15" t="s">
        <v>585</v>
      </c>
      <c r="C44" s="16" t="s">
        <v>502</v>
      </c>
      <c r="D44" s="15"/>
      <c r="E44" s="17" t="s">
        <v>521</v>
      </c>
      <c r="F44" s="17" t="s">
        <v>522</v>
      </c>
      <c r="G44" s="39" t="s">
        <v>523</v>
      </c>
      <c r="H44" s="17"/>
      <c r="I44" s="19"/>
      <c r="J44" s="20"/>
    </row>
    <row r="45" spans="1:10" ht="59.25" customHeight="1" x14ac:dyDescent="0.3">
      <c r="A45" s="14" t="s">
        <v>349</v>
      </c>
      <c r="B45" s="15" t="s">
        <v>558</v>
      </c>
      <c r="C45" s="16" t="s">
        <v>502</v>
      </c>
      <c r="D45" s="15"/>
      <c r="E45" s="17" t="s">
        <v>524</v>
      </c>
      <c r="F45" s="17" t="s">
        <v>525</v>
      </c>
      <c r="G45" s="39" t="s">
        <v>526</v>
      </c>
      <c r="H45" s="17"/>
      <c r="I45" s="19"/>
      <c r="J45" s="20"/>
    </row>
    <row r="46" spans="1:10" ht="59.25" customHeight="1" x14ac:dyDescent="0.3">
      <c r="A46" s="14" t="s">
        <v>349</v>
      </c>
      <c r="B46" s="15" t="s">
        <v>527</v>
      </c>
      <c r="C46" s="16" t="s">
        <v>528</v>
      </c>
      <c r="D46" s="15"/>
      <c r="E46" s="17" t="s">
        <v>529</v>
      </c>
      <c r="F46" s="17" t="s">
        <v>530</v>
      </c>
      <c r="G46" s="39" t="s">
        <v>531</v>
      </c>
      <c r="H46" s="17"/>
      <c r="I46" s="19"/>
      <c r="J46" s="20"/>
    </row>
    <row r="47" spans="1:10" ht="59.25" customHeight="1" x14ac:dyDescent="0.3">
      <c r="A47" s="14" t="s">
        <v>349</v>
      </c>
      <c r="B47" s="15" t="s">
        <v>532</v>
      </c>
      <c r="C47" s="16" t="s">
        <v>533</v>
      </c>
      <c r="D47" s="15"/>
      <c r="E47" s="17" t="s">
        <v>534</v>
      </c>
      <c r="F47" s="17" t="s">
        <v>535</v>
      </c>
      <c r="G47" s="39" t="s">
        <v>536</v>
      </c>
      <c r="H47" s="17"/>
      <c r="I47" s="19"/>
      <c r="J47" s="20"/>
    </row>
    <row r="48" spans="1:10" ht="59.25" customHeight="1" x14ac:dyDescent="0.3">
      <c r="A48" s="14" t="s">
        <v>349</v>
      </c>
      <c r="B48" s="15" t="s">
        <v>537</v>
      </c>
      <c r="C48" s="16" t="s">
        <v>533</v>
      </c>
      <c r="D48" s="15"/>
      <c r="E48" s="17" t="s">
        <v>538</v>
      </c>
      <c r="F48" s="17" t="s">
        <v>539</v>
      </c>
      <c r="G48" s="39" t="s">
        <v>540</v>
      </c>
      <c r="H48" s="17"/>
      <c r="I48" s="19"/>
      <c r="J48" s="20"/>
    </row>
    <row r="49" spans="1:10" ht="59.25" customHeight="1" x14ac:dyDescent="0.3">
      <c r="A49" s="14" t="s">
        <v>349</v>
      </c>
      <c r="B49" s="15" t="s">
        <v>541</v>
      </c>
      <c r="C49" s="16" t="s">
        <v>542</v>
      </c>
      <c r="D49" s="15"/>
      <c r="E49" s="17" t="s">
        <v>543</v>
      </c>
      <c r="F49" s="17" t="s">
        <v>544</v>
      </c>
      <c r="G49" s="39" t="s">
        <v>545</v>
      </c>
      <c r="H49" s="17"/>
      <c r="I49" s="19"/>
      <c r="J49" s="20"/>
    </row>
    <row r="50" spans="1:10" ht="64.5" customHeight="1" thickBot="1" x14ac:dyDescent="0.35">
      <c r="A50" s="22" t="s">
        <v>349</v>
      </c>
      <c r="B50" s="23" t="s">
        <v>546</v>
      </c>
      <c r="C50" s="24" t="s">
        <v>542</v>
      </c>
      <c r="D50" s="23"/>
      <c r="E50" s="25" t="s">
        <v>547</v>
      </c>
      <c r="F50" s="25" t="s">
        <v>548</v>
      </c>
      <c r="G50" s="40" t="s">
        <v>549</v>
      </c>
      <c r="H50" s="17" t="s">
        <v>626</v>
      </c>
      <c r="I50" s="19">
        <v>7.2999999999999995E-2</v>
      </c>
      <c r="J50" s="20"/>
    </row>
  </sheetData>
  <phoneticPr fontId="8" type="noConversion"/>
  <pageMargins left="0.45" right="0.45" top="0.5" bottom="0.5" header="0.3" footer="0.3"/>
  <pageSetup paperSize="9" scale="43" orientation="portrait" horizontalDpi="4294967292" verticalDpi="4294967292" r:id="rId1"/>
  <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CONSLY</vt:lpstr>
      <vt:lpstr>L.Sanic</vt:lpstr>
      <vt:lpstr>CONSLY!Print_Area</vt:lpstr>
      <vt:lpstr>L.Sanic!Print_Area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lavrentyeva@bk.ru</dc:creator>
  <cp:lastModifiedBy>RICH</cp:lastModifiedBy>
  <cp:lastPrinted>2024-04-03T03:14:50Z</cp:lastPrinted>
  <dcterms:created xsi:type="dcterms:W3CDTF">2023-02-20T12:44:57Z</dcterms:created>
  <dcterms:modified xsi:type="dcterms:W3CDTF">2026-02-25T07:19:10Z</dcterms:modified>
</cp:coreProperties>
</file>