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e68b0da3b6713345/Desktop/oksana/"/>
    </mc:Choice>
  </mc:AlternateContent>
  <xr:revisionPtr revIDLastSave="0" documentId="8_{4D3537E3-D3E1-41AE-8026-56A22C0DC9AB}" xr6:coauthVersionLast="47" xr6:coauthVersionMax="47" xr10:uidLastSave="{00000000-0000-0000-0000-000000000000}"/>
  <bookViews>
    <workbookView xWindow="5880" yWindow="1485" windowWidth="21600" windowHeight="13830" xr2:uid="{00000000-000D-0000-FFFF-FFFF00000000}"/>
  </bookViews>
  <sheets>
    <sheet name="Merrymonde 공급가 리스트" sheetId="2" r:id="rId1"/>
    <sheet name="품목별 물류체적정보(이미지 포함)" sheetId="3" r:id="rId2"/>
  </sheets>
  <externalReferences>
    <externalReference r:id="rId3"/>
    <externalReference r:id="rId4"/>
  </externalReferences>
  <definedNames>
    <definedName name="BRAND">#REF!</definedName>
    <definedName name="_xlnm.Database">#REF!</definedName>
    <definedName name="kuzmina">[1]Приложение!$H$3:$H$20</definedName>
    <definedName name="Аналитика_1">#REF!</definedName>
    <definedName name="Аналитика_2">#REF!</definedName>
    <definedName name="Аналитика_3">#REF!</definedName>
    <definedName name="Аналитика_4">#REF!</definedName>
    <definedName name="Вид">#REF!</definedName>
    <definedName name="год">#REF!</definedName>
    <definedName name="Категория">#REF!</definedName>
    <definedName name="Номенклатура">#REF!</definedName>
    <definedName name="Свойство1">#REF!</definedName>
    <definedName name="Свойство10">#REF!</definedName>
    <definedName name="Свойство2">#REF!</definedName>
    <definedName name="Свойство3">#REF!</definedName>
    <definedName name="Свойство6">#REF!</definedName>
    <definedName name="Свойство7">#REF!</definedName>
    <definedName name="Свойство8">#REF!</definedName>
    <definedName name="Свойство9">#REF!</definedName>
    <definedName name="СуммКоэфф">#REF!</definedName>
    <definedName name="чистые_продажи">[2]report!#REF!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5" i="2" l="1"/>
  <c r="M57" i="2"/>
  <c r="M51" i="2"/>
  <c r="M38" i="2"/>
  <c r="M35" i="2"/>
  <c r="M29" i="2"/>
  <c r="M19" i="2"/>
  <c r="M15" i="2"/>
  <c r="M3" i="2"/>
  <c r="P14" i="2" l="1"/>
  <c r="P4" i="2"/>
  <c r="P8" i="2"/>
  <c r="P13" i="2"/>
  <c r="P43" i="2"/>
  <c r="P37" i="2"/>
  <c r="P36" i="2"/>
  <c r="P35" i="2"/>
  <c r="P44" i="2"/>
  <c r="P38" i="2"/>
  <c r="P34" i="2"/>
  <c r="P29" i="2"/>
  <c r="P28" i="2"/>
  <c r="P42" i="2"/>
  <c r="P41" i="2"/>
  <c r="P40" i="2"/>
  <c r="P39" i="2"/>
  <c r="P33" i="2"/>
  <c r="P32" i="2"/>
  <c r="P31" i="2"/>
  <c r="P30" i="2"/>
  <c r="P27" i="2"/>
  <c r="P26" i="2"/>
  <c r="P25" i="2"/>
  <c r="P24" i="2"/>
  <c r="P23" i="2"/>
  <c r="P22" i="2"/>
  <c r="P21" i="2"/>
  <c r="P20" i="2"/>
  <c r="P19" i="2"/>
  <c r="P18" i="2"/>
  <c r="P15" i="2"/>
  <c r="P17" i="2"/>
  <c r="P16" i="2"/>
  <c r="P6" i="2"/>
  <c r="P7" i="2"/>
  <c r="P9" i="2"/>
  <c r="P10" i="2"/>
  <c r="P11" i="2"/>
  <c r="P12" i="2"/>
  <c r="P5" i="2"/>
  <c r="P3" i="2"/>
</calcChain>
</file>

<file path=xl/sharedStrings.xml><?xml version="1.0" encoding="utf-8"?>
<sst xmlns="http://schemas.openxmlformats.org/spreadsheetml/2006/main" count="444" uniqueCount="222">
  <si>
    <t>Category</t>
    <phoneticPr fontId="2" type="noConversion"/>
  </si>
  <si>
    <t>Line</t>
  </si>
  <si>
    <t>Product Type</t>
    <phoneticPr fontId="0" type="noConversion"/>
  </si>
  <si>
    <t>Product Name</t>
    <phoneticPr fontId="0" type="noConversion"/>
  </si>
  <si>
    <t>Image</t>
    <phoneticPr fontId="0" type="noConversion"/>
  </si>
  <si>
    <t>EYE</t>
    <phoneticPr fontId="2" type="noConversion"/>
  </si>
  <si>
    <t>0.5g</t>
    <phoneticPr fontId="0" type="noConversion"/>
  </si>
  <si>
    <t xml:space="preserve">Super Twim Pen Eyeliner 02 #DARK BROWN </t>
  </si>
  <si>
    <t xml:space="preserve">Super Twim Pen Eyeliner 03 #LIGHT BROWN </t>
  </si>
  <si>
    <t xml:space="preserve">Super Twim Pen Eyeliner 04 #SALMON PINK </t>
  </si>
  <si>
    <t xml:space="preserve">Super Twim Pen Eyeliner 05 #MOCHA BROWN </t>
  </si>
  <si>
    <t xml:space="preserve">Super Twim Pen Eyeliner 06 #MAUVE ROSE </t>
  </si>
  <si>
    <t xml:space="preserve">Super Twim Pen Eyeliner 07 #PEACH FUZZ </t>
  </si>
  <si>
    <t>Super Twim Pen Eyeliner 08 #ROSY BROWN</t>
  </si>
  <si>
    <t>Super Twim Pen Eyeliner 09 #COOL ASH</t>
  </si>
  <si>
    <t xml:space="preserve">Better Twim Glitter Pen Eyeliner 01 #PINK </t>
  </si>
  <si>
    <t xml:space="preserve">Better Twim Glitter Pen Eyeliner 02 #BLUE </t>
  </si>
  <si>
    <t xml:space="preserve">Better Twim Glitter Pen Eyeliner 03 #BEIGE </t>
  </si>
  <si>
    <t xml:space="preserve">Better Twim Glitter Pen Eyeliner 04 #ROSE </t>
  </si>
  <si>
    <t>LIP</t>
    <phoneticPr fontId="2" type="noConversion"/>
  </si>
  <si>
    <t>5g</t>
    <phoneticPr fontId="0" type="noConversion"/>
  </si>
  <si>
    <t>Milk Heart</t>
  </si>
  <si>
    <t>Milk Heart Tint Lip&amp;Cheek 01 #CANDY MILK</t>
  </si>
  <si>
    <t>5g</t>
  </si>
  <si>
    <t>Milk Heart Tint Lip&amp;Cheek 02 #STRAWBERRY MILK</t>
  </si>
  <si>
    <t>Milk Heart Tint Lip&amp;Cheek 03 #MUTE MILK</t>
  </si>
  <si>
    <t>Milk Heart Tint Lip&amp;Cheek 04 #MAUVE MILK</t>
  </si>
  <si>
    <t>Milk Heart Tint Lip&amp;Cheek 05 #APPLE MILK</t>
  </si>
  <si>
    <t>Milk Heart Tint Lip&amp;Cheek 06 #MANGO MILK</t>
  </si>
  <si>
    <t>FACE</t>
    <phoneticPr fontId="2" type="noConversion"/>
  </si>
  <si>
    <t>Happy Your Day Cushion</t>
    <phoneticPr fontId="0" type="noConversion"/>
  </si>
  <si>
    <t>FACE</t>
    <phoneticPr fontId="2" type="noConversion"/>
  </si>
  <si>
    <t xml:space="preserve">Merry Everyday </t>
    <phoneticPr fontId="0" type="noConversion"/>
  </si>
  <si>
    <t>6g</t>
    <phoneticPr fontId="0" type="noConversion"/>
  </si>
  <si>
    <t>5.5g</t>
    <phoneticPr fontId="0" type="noConversion"/>
  </si>
  <si>
    <t>11g*2</t>
    <phoneticPr fontId="0" type="noConversion"/>
  </si>
  <si>
    <t>Merrymonde Product Information</t>
    <phoneticPr fontId="2" type="noConversion"/>
  </si>
  <si>
    <t>Cherry Heart Mega Tint 01 #MUTE CHERRY</t>
  </si>
  <si>
    <t>Cherry Heart Mega Tint 02 #MAUVE CHERRY</t>
  </si>
  <si>
    <t>Cherry Heart Mega Tint 03 #WINTER PINK</t>
  </si>
  <si>
    <t>Cherry Heart Mega Tint 04 #BERRY CHERRY</t>
  </si>
  <si>
    <t>Cherry Heart Mega Tint 05 #CREAM CHERRY</t>
  </si>
  <si>
    <t>Cherry Heart Mega Tint 06 #BUTTER CHERRY</t>
  </si>
  <si>
    <t>Cherry Heart Mega Tint 07 #BRICK CHERRY</t>
  </si>
  <si>
    <t>Cherry Heart Mega Tint 08 #REAL CHERRY</t>
  </si>
  <si>
    <t>Cherry Heart Mega Tint 09 #PALE PINK</t>
  </si>
  <si>
    <t>Cherry Heart Mega Tint 10 #DUSTY PINK</t>
  </si>
  <si>
    <t>Vol (g)</t>
    <phoneticPr fontId="2" type="noConversion"/>
  </si>
  <si>
    <t>Twinkle Little Star Glitter #PINK</t>
  </si>
  <si>
    <t>Twinkle Little Star Glitter #PURPLE</t>
  </si>
  <si>
    <t>FACE</t>
  </si>
  <si>
    <t>Glitter</t>
  </si>
  <si>
    <t>3.3g</t>
    <phoneticPr fontId="2" type="noConversion"/>
  </si>
  <si>
    <t>Cherry Heart</t>
    <phoneticPr fontId="0" type="noConversion"/>
  </si>
  <si>
    <t>Eyeliner</t>
    <phoneticPr fontId="0" type="noConversion"/>
  </si>
  <si>
    <t>Lip Tint</t>
    <phoneticPr fontId="0" type="noConversion"/>
  </si>
  <si>
    <t>Merry Everyday Color Correcting Concealer 01 #BRIGHT</t>
    <phoneticPr fontId="0" type="noConversion"/>
  </si>
  <si>
    <t>Merry Everyday Color Correcting Concealer 02 #NATURAL</t>
    <phoneticPr fontId="0" type="noConversion"/>
  </si>
  <si>
    <t>Merry Everyday Color Correcting Concealer 03 #BLUE</t>
    <phoneticPr fontId="0" type="noConversion"/>
  </si>
  <si>
    <t xml:space="preserve">Merry Everyday Color Correcting Concealer 04 #PURPLE </t>
    <phoneticPr fontId="0" type="noConversion"/>
  </si>
  <si>
    <t xml:space="preserve">Merry Everyday Color Correcting Concealer 05 #PINK </t>
    <phoneticPr fontId="0" type="noConversion"/>
  </si>
  <si>
    <t>Cushion</t>
    <phoneticPr fontId="0" type="noConversion"/>
  </si>
  <si>
    <t>Concealer</t>
    <phoneticPr fontId="0" type="noConversion"/>
  </si>
  <si>
    <t>Little Star</t>
    <phoneticPr fontId="2" type="noConversion"/>
  </si>
  <si>
    <t>LIP &amp; 
CHEEK</t>
    <phoneticPr fontId="2" type="noConversion"/>
  </si>
  <si>
    <t>Better Twim</t>
    <phoneticPr fontId="2" type="noConversion"/>
  </si>
  <si>
    <t>EYE</t>
    <phoneticPr fontId="2" type="noConversion"/>
  </si>
  <si>
    <t>Super Twim</t>
    <phoneticPr fontId="2" type="noConversion"/>
  </si>
  <si>
    <t>0.5g</t>
    <phoneticPr fontId="2" type="noConversion"/>
  </si>
  <si>
    <t>Trial
MOQ</t>
    <phoneticPr fontId="2" type="noConversion"/>
  </si>
  <si>
    <t>Commercial
MOQ</t>
    <phoneticPr fontId="2" type="noConversion"/>
  </si>
  <si>
    <t>In Box
Qty</t>
    <phoneticPr fontId="2" type="noConversion"/>
  </si>
  <si>
    <t>Out Box
Qty</t>
    <phoneticPr fontId="2" type="noConversion"/>
  </si>
  <si>
    <t>Lip Tint</t>
    <phoneticPr fontId="2" type="noConversion"/>
  </si>
  <si>
    <t>Mini Heart</t>
    <phoneticPr fontId="2" type="noConversion"/>
  </si>
  <si>
    <t>Merrymonde Mini Heart Tint 01 #MINI POSY</t>
    <phoneticPr fontId="2" type="noConversion"/>
  </si>
  <si>
    <t>Merrymonde Mini Heart Tint 02 #MINI GUAVA</t>
    <phoneticPr fontId="2" type="noConversion"/>
  </si>
  <si>
    <t>Merrymonde Mini Heart Tint 03 #MINI PEACH</t>
    <phoneticPr fontId="2" type="noConversion"/>
  </si>
  <si>
    <t>Merrymonde Mini Heart Tint 04 #MINI ROSEWOOD</t>
    <phoneticPr fontId="2" type="noConversion"/>
  </si>
  <si>
    <t>Merrymonde Mini Heart Tint 05 #MINI LILAC</t>
    <phoneticPr fontId="2" type="noConversion"/>
  </si>
  <si>
    <t>Merrymonde Mini Heart Tint 06 #MINI BERRY</t>
    <phoneticPr fontId="2" type="noConversion"/>
  </si>
  <si>
    <t>2.8g</t>
    <phoneticPr fontId="0" type="noConversion"/>
  </si>
  <si>
    <t>-</t>
    <phoneticPr fontId="2" type="noConversion"/>
  </si>
  <si>
    <t>Merry Everyday Color Correcting Concealer 06 #SHADING</t>
    <phoneticPr fontId="2" type="noConversion"/>
  </si>
  <si>
    <t>Merry Everyday Color Correcting Concealer 07 #SALMON</t>
    <phoneticPr fontId="0" type="noConversion"/>
  </si>
  <si>
    <t>Super Twim Pen Eyeliner 10 #WARM ASH</t>
    <phoneticPr fontId="2" type="noConversion"/>
  </si>
  <si>
    <t xml:space="preserve">Super Twim Pen Eyeliner 01 #VIVID BLACK </t>
    <phoneticPr fontId="2" type="noConversion"/>
  </si>
  <si>
    <t>Super Twim Pen Eyeliner 00 #PURE WHITE</t>
    <phoneticPr fontId="2" type="noConversion"/>
  </si>
  <si>
    <t>Super Twim Pen Eyeliner 11 #BEIGE</t>
    <phoneticPr fontId="2" type="noConversion"/>
  </si>
  <si>
    <t>HS CODE</t>
    <phoneticPr fontId="2" type="noConversion"/>
  </si>
  <si>
    <t>3304209000</t>
  </si>
  <si>
    <t>3304209000</t>
    <phoneticPr fontId="2" type="noConversion"/>
  </si>
  <si>
    <t>3304109000</t>
    <phoneticPr fontId="2" type="noConversion"/>
  </si>
  <si>
    <t>3304992000</t>
    <phoneticPr fontId="2" type="noConversion"/>
  </si>
  <si>
    <t>소비자가</t>
    <phoneticPr fontId="2" type="noConversion"/>
  </si>
  <si>
    <t>MOCRA</t>
    <phoneticPr fontId="2" type="noConversion"/>
  </si>
  <si>
    <t>CPNP</t>
    <phoneticPr fontId="2" type="noConversion"/>
  </si>
  <si>
    <t>53-164196-012431</t>
  </si>
  <si>
    <t>53-649053-521683</t>
  </si>
  <si>
    <t>53-197502-956847</t>
  </si>
  <si>
    <t>53-620385-826302</t>
  </si>
  <si>
    <t>53-262292-624502</t>
  </si>
  <si>
    <t>53-060665-097405</t>
  </si>
  <si>
    <t>53-293631-250329</t>
  </si>
  <si>
    <t>53-191695-358616</t>
  </si>
  <si>
    <t>53-629443-054959</t>
  </si>
  <si>
    <t>53-352143-670375</t>
  </si>
  <si>
    <t>53-240319-936735</t>
  </si>
  <si>
    <t>53-171037-702707</t>
  </si>
  <si>
    <t>53-892346-336651</t>
  </si>
  <si>
    <t>53-539012-521608</t>
  </si>
  <si>
    <t>53-957831-414145</t>
  </si>
  <si>
    <t>53-377529-840045</t>
  </si>
  <si>
    <t>53-874869-904078</t>
  </si>
  <si>
    <t>53-601998-978991</t>
  </si>
  <si>
    <t>53-441255-836276</t>
  </si>
  <si>
    <t>53-827111-597858</t>
  </si>
  <si>
    <t>53-274859-512733</t>
  </si>
  <si>
    <t>53-962009-240499</t>
  </si>
  <si>
    <t>53-424704-703191</t>
  </si>
  <si>
    <t>53-237458-337647</t>
  </si>
  <si>
    <t>53-180544-035242</t>
  </si>
  <si>
    <t>53-720342-110288</t>
  </si>
  <si>
    <t>53-964121-854537</t>
  </si>
  <si>
    <t>53-850935-807885</t>
  </si>
  <si>
    <t>53-326647-221518</t>
  </si>
  <si>
    <r>
      <t xml:space="preserve">* </t>
    </r>
    <r>
      <rPr>
        <sz val="11"/>
        <rFont val="맑은 고딕"/>
        <family val="2"/>
        <charset val="129"/>
      </rPr>
      <t>나머지</t>
    </r>
    <r>
      <rPr>
        <sz val="11"/>
        <rFont val="Calibri"/>
        <family val="2"/>
      </rPr>
      <t xml:space="preserve"> </t>
    </r>
    <r>
      <rPr>
        <sz val="11"/>
        <rFont val="맑은 고딕"/>
        <family val="2"/>
        <charset val="129"/>
      </rPr>
      <t>품목</t>
    </r>
    <r>
      <rPr>
        <sz val="11"/>
        <rFont val="Calibri"/>
        <family val="2"/>
      </rPr>
      <t xml:space="preserve"> </t>
    </r>
    <r>
      <rPr>
        <sz val="11"/>
        <rFont val="맑은 고딕"/>
        <family val="2"/>
        <charset val="129"/>
      </rPr>
      <t>등록</t>
    </r>
    <r>
      <rPr>
        <sz val="11"/>
        <rFont val="Calibri"/>
        <family val="2"/>
      </rPr>
      <t xml:space="preserve"> </t>
    </r>
    <r>
      <rPr>
        <sz val="11"/>
        <rFont val="맑은 고딕"/>
        <family val="2"/>
        <charset val="129"/>
      </rPr>
      <t>예정</t>
    </r>
    <phoneticPr fontId="2" type="noConversion"/>
  </si>
  <si>
    <t>등록 진행중</t>
  </si>
  <si>
    <t>등록 진행중</t>
    <phoneticPr fontId="2" type="noConversion"/>
  </si>
  <si>
    <t>Product Name (KR)</t>
    <phoneticPr fontId="0" type="noConversion"/>
  </si>
  <si>
    <t>슈퍼트임 펜 아이라이너 01 #비비드블랙</t>
  </si>
  <si>
    <t>슈퍼트임 펜 아이라이너 02 #초코브라우니</t>
  </si>
  <si>
    <t>슈퍼트임 펜 아이라이너 03 #얼그레이라떼</t>
  </si>
  <si>
    <t>슈퍼트임 펜 아이라이너 04 #캔디트임</t>
  </si>
  <si>
    <t>슈퍼트임 펜 아이라이너 05 #모카브라운</t>
  </si>
  <si>
    <t>슈퍼트임 펜 아이라이너 06 #모브트임</t>
  </si>
  <si>
    <t>슈퍼트임 펜 아이라이너 07 #피치트임</t>
  </si>
  <si>
    <t>슈퍼트임 펜 아이라이너 08 #로지트임</t>
  </si>
  <si>
    <t>슈퍼트임 펜 아이라이너 09 #쿨라떼</t>
  </si>
  <si>
    <t>슈퍼트임 펜 아이라이너 10 #웜라떼</t>
  </si>
  <si>
    <t>슈퍼트임 펜 아이라이너 00 #퓨어화이트</t>
  </si>
  <si>
    <t>슈퍼트임 펜 아이라이너 11 #크림라떼</t>
  </si>
  <si>
    <t>베러트임 글리터 펜 아이라이너 01 #핑크</t>
  </si>
  <si>
    <t>베러트임 글리터 펜 아이라이너 02 #블루</t>
  </si>
  <si>
    <t>베러트임 글리터 펜 아이라이너 03 #베이지</t>
  </si>
  <si>
    <t>베러트임 글리터 펜 아이라이너 04 #로즈</t>
  </si>
  <si>
    <t>체리하트 메가 틴트 01 #뮤트체리</t>
  </si>
  <si>
    <t>체리하트 메가 틴트 02 #모브체리</t>
  </si>
  <si>
    <t>체리하트 메가 틴트 03 #차분체리</t>
  </si>
  <si>
    <t>체리하트 메가 틴트 04 #베리체리</t>
  </si>
  <si>
    <t>체리하트 메가 틴트 05 #크림체리</t>
  </si>
  <si>
    <t>체리하트 메가 틴트 06 #버터체리</t>
  </si>
  <si>
    <t>체리하트 메가 틴트 07 #브릭체리</t>
  </si>
  <si>
    <t>체리하트 메가 틴트 08 #리얼체리</t>
  </si>
  <si>
    <t>체리하트 메가 틴트 09 #페일체리</t>
  </si>
  <si>
    <t>체리하트 메가 틴트 10 #로지체리</t>
  </si>
  <si>
    <t>밀크하트 틴트 립앤치크 01 #캔디밀크</t>
  </si>
  <si>
    <t>밀크하트 틴트 립앤치크 02 #스트로베리밀크</t>
  </si>
  <si>
    <t>밀크하트 틴트 립앤치크 03 #뮤트밀크</t>
  </si>
  <si>
    <t>밀크하트 틴트 립앤치크 04 #모브밀크</t>
  </si>
  <si>
    <t>밀크하트 틴트 립앤치크 05 #애플밀크</t>
  </si>
  <si>
    <t>밀크하트 틴트 립앤치크 06 #망고밀크</t>
  </si>
  <si>
    <t>메리 에브리데이 컬러 코렉팅 컨실러 01 #브라이트</t>
  </si>
  <si>
    <t>메리 에브리데이 컬러 코렉팅 컨실러 02 #내추럴</t>
  </si>
  <si>
    <t>메리 에브리데이 컬러 코렉팅 컨실러 03 #블루</t>
  </si>
  <si>
    <t>메리 에브리데이 컬러 코렉팅 컨실러 04 #퍼플</t>
  </si>
  <si>
    <t>메리 에브리데이 컬러 코렉팅 컨실러 05 #핑크</t>
  </si>
  <si>
    <t>메리 에브리데이 컬러 코렉팅 컨실러 06 #쉐딩</t>
  </si>
  <si>
    <t>[라인프렌즈]메리몽드 미니하트 틴트 01 #미니포지</t>
  </si>
  <si>
    <t>[라인프렌즈]메리몽드 미니하트 틴트 02 #미니구아바</t>
  </si>
  <si>
    <t>[라인프렌즈]메리몽드 미니하트 틴트 03 #미니피치</t>
  </si>
  <si>
    <t>[라인프렌즈]메리몽드 미니하트 틴트 04 #미니로즈우드</t>
  </si>
  <si>
    <t>[라인프렌즈]메리몽드 미니하트 틴트 05 #미니라일락</t>
  </si>
  <si>
    <t>[라인프렌즈]메리몽드 미니하트 틴트 06 #미니베리</t>
  </si>
  <si>
    <t>메리몽드 트윙클 리틀스타 글리터 #핑크</t>
  </si>
  <si>
    <t>메리몽드 트윙클 리틀스타 글리터 #퍼플</t>
  </si>
  <si>
    <t>메리몽드 해피 유어데이 쿠션 01 아이보리</t>
  </si>
  <si>
    <t>메리몽드 해피 유어데이 쿠션 02 바닐라</t>
  </si>
  <si>
    <t>메리몽드 해피 유어데이 쿠션 03 샌드</t>
  </si>
  <si>
    <t>8809701411328</t>
  </si>
  <si>
    <t>8809701411335</t>
  </si>
  <si>
    <t>8809701411342</t>
  </si>
  <si>
    <t>8809701411359</t>
  </si>
  <si>
    <t>8809701411366</t>
  </si>
  <si>
    <t>8809701411373</t>
  </si>
  <si>
    <t>가로
(mm)</t>
    <phoneticPr fontId="8" type="noConversion"/>
  </si>
  <si>
    <t>세로
(mm)</t>
    <phoneticPr fontId="8" type="noConversion"/>
  </si>
  <si>
    <t>높이
(mm)</t>
    <phoneticPr fontId="8" type="noConversion"/>
  </si>
  <si>
    <t>중량
(g)</t>
    <phoneticPr fontId="8" type="noConversion"/>
  </si>
  <si>
    <t>상품(낱개)체적</t>
    <phoneticPr fontId="9" type="noConversion"/>
  </si>
  <si>
    <t>입수
단위</t>
    <phoneticPr fontId="9" type="noConversion"/>
  </si>
  <si>
    <t>입수
수량</t>
    <phoneticPr fontId="9" type="noConversion"/>
  </si>
  <si>
    <t>In Box 체적</t>
    <phoneticPr fontId="9" type="noConversion"/>
  </si>
  <si>
    <t>Out Box 체적</t>
    <phoneticPr fontId="9" type="noConversion"/>
  </si>
  <si>
    <t>ea</t>
  </si>
  <si>
    <t>품목명</t>
    <phoneticPr fontId="12" type="noConversion"/>
  </si>
  <si>
    <t>컨실러</t>
    <phoneticPr fontId="12" type="noConversion"/>
  </si>
  <si>
    <t>메리몽드 해피 유어데이 쿠션</t>
    <phoneticPr fontId="12" type="noConversion"/>
  </si>
  <si>
    <t>상품(낱개) 체적</t>
    <phoneticPr fontId="12" type="noConversion"/>
  </si>
  <si>
    <t>가로
(mm)</t>
    <phoneticPr fontId="12" type="noConversion"/>
  </si>
  <si>
    <t>세로
(mm)</t>
    <phoneticPr fontId="12" type="noConversion"/>
  </si>
  <si>
    <t>높이
(mm)</t>
    <phoneticPr fontId="12" type="noConversion"/>
  </si>
  <si>
    <t>중량
(g)</t>
    <phoneticPr fontId="12" type="noConversion"/>
  </si>
  <si>
    <t>입수수량
(ea)</t>
    <phoneticPr fontId="12" type="noConversion"/>
  </si>
  <si>
    <t>IN BOX 체적</t>
    <phoneticPr fontId="12" type="noConversion"/>
  </si>
  <si>
    <t>IN BOX &amp; OUT BOX 공용 체적</t>
    <phoneticPr fontId="12" type="noConversion"/>
  </si>
  <si>
    <t>OUT BOX 체적</t>
    <phoneticPr fontId="12" type="noConversion"/>
  </si>
  <si>
    <t>틴트 (메가틴트, 밀크틴트 동일)</t>
    <phoneticPr fontId="12" type="noConversion"/>
  </si>
  <si>
    <t>아이라이너 (슈퍼트임, 베러트임 동일)</t>
    <phoneticPr fontId="12" type="noConversion"/>
  </si>
  <si>
    <t>폴리</t>
  </si>
  <si>
    <t>폴리</t>
    <phoneticPr fontId="2" type="noConversion"/>
  </si>
  <si>
    <t>(silver성분 모크라 불가)</t>
    <phoneticPr fontId="2" type="noConversion"/>
  </si>
  <si>
    <t>Lip &amp; Cheek
Tint</t>
    <phoneticPr fontId="2" type="noConversion"/>
  </si>
  <si>
    <t>메리 에브리데이 컬러 코렉팅 컨실러 07 #살몬</t>
    <phoneticPr fontId="2" type="noConversion"/>
  </si>
  <si>
    <t xml:space="preserve">
*라인프렌즈 미니니 콜라보 키링 제외 
(해외 라인사용 요청시 협의)</t>
    <phoneticPr fontId="2" type="noConversion"/>
  </si>
  <si>
    <r>
      <t xml:space="preserve">Happy Your Day Cushion 01 #IVORY (11g*2)   </t>
    </r>
    <r>
      <rPr>
        <i/>
        <sz val="11"/>
        <color rgb="FFFF00FF"/>
        <rFont val="맑은 고딕"/>
        <family val="3"/>
        <charset val="129"/>
      </rPr>
      <t>*Refill included</t>
    </r>
    <phoneticPr fontId="2" type="noConversion"/>
  </si>
  <si>
    <r>
      <t xml:space="preserve">Happy Your Day Cushion 02 #VANILLA (11g*2)   </t>
    </r>
    <r>
      <rPr>
        <i/>
        <sz val="11"/>
        <color rgb="FFFF00FF"/>
        <rFont val="맑은 고딕"/>
        <family val="3"/>
        <charset val="129"/>
      </rPr>
      <t>*Refill included</t>
    </r>
    <phoneticPr fontId="2" type="noConversion"/>
  </si>
  <si>
    <r>
      <t xml:space="preserve">Happy Your Day Cushion 03 #SAND (11g*2)   </t>
    </r>
    <r>
      <rPr>
        <i/>
        <sz val="11"/>
        <color rgb="FFFF00FF"/>
        <rFont val="맑은 고딕"/>
        <family val="3"/>
        <charset val="129"/>
      </rPr>
      <t>*Refill included</t>
    </r>
    <phoneticPr fontId="2" type="noConversion"/>
  </si>
  <si>
    <t>공급율</t>
    <phoneticPr fontId="2" type="noConversion"/>
  </si>
  <si>
    <t>수출불가국- 태국, 일본(아마존/쇼피 등 진행중 수출시 본사 검토 필요)
MOQ 박스단위
수출서류-  MSDS, COA, 정품인증서 or 수권서 가능</t>
    <phoneticPr fontId="2" type="noConversion"/>
  </si>
  <si>
    <t>수출가</t>
    <phoneticPr fontId="2" type="noConversion"/>
  </si>
  <si>
    <t>바코드(barcode)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</si>
</sst>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&quot;₩&quot;* #,##0_-;\-&quot;₩&quot;* #,##0_-;_-&quot;₩&quot;* &quot;-&quot;_-;_-@_-"/>
    <numFmt numFmtId="165" formatCode="_-* #,##0_-;\-* #,##0_-;_-* &quot;-&quot;_-;_-@_-"/>
    <numFmt numFmtId="166" formatCode="#,##0;[Red]#,##0"/>
    <numFmt numFmtId="167" formatCode="_-[$₩-412]* #,##0_-;\-[$₩-412]* #,##0_-;_-[$₩-412]* &quot;-&quot;??_-;_-@_-"/>
    <numFmt numFmtId="168" formatCode="0_ "/>
    <numFmt numFmtId="169" formatCode="0_);[Red]\(0\)"/>
    <numFmt numFmtId="170" formatCode="#,##0_ ;[Red]\-#,##0\ "/>
    <numFmt numFmtId="171" formatCode="#,##0.0_);\(#,##0.0\)"/>
  </numFmts>
  <fonts count="24">
    <font>
      <sz val="10"/>
      <name val="Arial Cyr"/>
      <charset val="204"/>
    </font>
    <font>
      <sz val="11"/>
      <color theme="1"/>
      <name val="Calibri"/>
      <family val="2"/>
      <charset val="129"/>
      <scheme val="minor"/>
    </font>
    <font>
      <sz val="8"/>
      <name val="돋움"/>
      <family val="3"/>
      <charset val="129"/>
    </font>
    <font>
      <sz val="11"/>
      <name val="Calibri"/>
      <family val="2"/>
    </font>
    <font>
      <sz val="10"/>
      <name val="Arial Cyr"/>
      <charset val="204"/>
    </font>
    <font>
      <sz val="11"/>
      <name val="맑은 고딕"/>
      <family val="2"/>
      <charset val="129"/>
    </font>
    <font>
      <sz val="11"/>
      <color rgb="FFFF0000"/>
      <name val="맑은 고딕"/>
      <family val="3"/>
      <charset val="129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8"/>
      <name val="Calibri"/>
      <family val="3"/>
      <charset val="129"/>
      <scheme val="minor"/>
    </font>
    <font>
      <sz val="11"/>
      <color theme="1"/>
      <name val="Calibri"/>
      <family val="3"/>
      <charset val="129"/>
      <scheme val="minor"/>
    </font>
    <font>
      <b/>
      <sz val="10"/>
      <color theme="1"/>
      <name val="Calibri"/>
      <family val="3"/>
      <charset val="129"/>
      <scheme val="minor"/>
    </font>
    <font>
      <sz val="8"/>
      <name val="Calibri"/>
      <family val="2"/>
      <charset val="129"/>
      <scheme val="minor"/>
    </font>
    <font>
      <sz val="9"/>
      <color theme="1"/>
      <name val="Calibri"/>
      <family val="3"/>
      <charset val="129"/>
      <scheme val="minor"/>
    </font>
    <font>
      <sz val="10"/>
      <color theme="1"/>
      <name val="Calibri"/>
      <family val="3"/>
      <charset val="129"/>
      <scheme val="minor"/>
    </font>
    <font>
      <b/>
      <sz val="9"/>
      <color theme="1"/>
      <name val="Calibri"/>
      <family val="3"/>
      <charset val="129"/>
      <scheme val="minor"/>
    </font>
    <font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trike/>
      <sz val="11"/>
      <color theme="1"/>
      <name val="맑은 고딕"/>
      <family val="3"/>
      <charset val="129"/>
    </font>
    <font>
      <i/>
      <sz val="11"/>
      <color rgb="FFFF00FF"/>
      <name val="맑은 고딕"/>
      <family val="3"/>
      <charset val="129"/>
    </font>
    <font>
      <b/>
      <sz val="14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indexed="8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EE8F9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5">
    <xf numFmtId="0" fontId="0" fillId="0" borderId="0"/>
    <xf numFmtId="9" fontId="4" fillId="0" borderId="0" applyFont="0" applyFill="0" applyBorder="0" applyAlignment="0" applyProtection="0">
      <alignment vertical="center"/>
    </xf>
    <xf numFmtId="165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</cellStyleXfs>
  <cellXfs count="186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3">
      <alignment vertical="center"/>
    </xf>
    <xf numFmtId="0" fontId="14" fillId="0" borderId="0" xfId="3" applyFont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37" fontId="13" fillId="0" borderId="2" xfId="3" applyNumberFormat="1" applyFont="1" applyBorder="1" applyAlignment="1">
      <alignment horizontal="center" vertical="center"/>
    </xf>
    <xf numFmtId="171" fontId="13" fillId="0" borderId="2" xfId="3" applyNumberFormat="1" applyFont="1" applyBorder="1" applyAlignment="1">
      <alignment horizontal="center" vertical="center"/>
    </xf>
    <xf numFmtId="38" fontId="13" fillId="0" borderId="6" xfId="4" applyNumberFormat="1" applyFont="1" applyBorder="1" applyAlignment="1">
      <alignment horizontal="center" vertical="center"/>
    </xf>
    <xf numFmtId="0" fontId="13" fillId="0" borderId="6" xfId="4" applyFont="1" applyBorder="1" applyAlignment="1">
      <alignment horizontal="center" vertical="center"/>
    </xf>
    <xf numFmtId="38" fontId="16" fillId="0" borderId="6" xfId="4" applyNumberFormat="1" applyFont="1" applyBorder="1" applyAlignment="1">
      <alignment horizontal="center" vertical="center"/>
    </xf>
    <xf numFmtId="38" fontId="16" fillId="0" borderId="2" xfId="4" applyNumberFormat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68" fontId="17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18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170" fontId="7" fillId="0" borderId="15" xfId="0" applyNumberFormat="1" applyFont="1" applyBorder="1" applyAlignment="1">
      <alignment horizontal="center" vertical="center"/>
    </xf>
    <xf numFmtId="170" fontId="7" fillId="0" borderId="25" xfId="0" applyNumberFormat="1" applyFont="1" applyBorder="1" applyAlignment="1">
      <alignment horizontal="center" vertical="center"/>
    </xf>
    <xf numFmtId="170" fontId="7" fillId="0" borderId="26" xfId="0" applyNumberFormat="1" applyFont="1" applyBorder="1" applyAlignment="1">
      <alignment horizontal="center" vertical="center"/>
    </xf>
    <xf numFmtId="170" fontId="7" fillId="7" borderId="15" xfId="0" applyNumberFormat="1" applyFont="1" applyFill="1" applyBorder="1" applyAlignment="1">
      <alignment horizontal="center" vertical="center"/>
    </xf>
    <xf numFmtId="170" fontId="7" fillId="7" borderId="35" xfId="0" applyNumberFormat="1" applyFont="1" applyFill="1" applyBorder="1" applyAlignment="1">
      <alignment horizontal="center" vertical="center"/>
    </xf>
    <xf numFmtId="170" fontId="7" fillId="7" borderId="25" xfId="0" applyNumberFormat="1" applyFont="1" applyFill="1" applyBorder="1" applyAlignment="1">
      <alignment horizontal="center" vertical="center"/>
    </xf>
    <xf numFmtId="170" fontId="7" fillId="7" borderId="26" xfId="0" applyNumberFormat="1" applyFont="1" applyFill="1" applyBorder="1" applyAlignment="1">
      <alignment horizontal="center" vertical="center"/>
    </xf>
    <xf numFmtId="170" fontId="7" fillId="7" borderId="39" xfId="0" applyNumberFormat="1" applyFont="1" applyFill="1" applyBorder="1" applyAlignment="1">
      <alignment horizontal="center" vertical="center"/>
    </xf>
    <xf numFmtId="170" fontId="7" fillId="0" borderId="35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69" fontId="17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18" fillId="3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70" fontId="7" fillId="0" borderId="14" xfId="0" applyNumberFormat="1" applyFont="1" applyBorder="1" applyAlignment="1">
      <alignment horizontal="center" vertical="center"/>
    </xf>
    <xf numFmtId="170" fontId="7" fillId="0" borderId="23" xfId="0" applyNumberFormat="1" applyFont="1" applyBorder="1" applyAlignment="1">
      <alignment horizontal="center" vertical="center"/>
    </xf>
    <xf numFmtId="170" fontId="7" fillId="0" borderId="27" xfId="0" applyNumberFormat="1" applyFont="1" applyBorder="1" applyAlignment="1">
      <alignment horizontal="center" vertical="center"/>
    </xf>
    <xf numFmtId="170" fontId="7" fillId="7" borderId="14" xfId="0" applyNumberFormat="1" applyFont="1" applyFill="1" applyBorder="1" applyAlignment="1">
      <alignment horizontal="center" vertical="center"/>
    </xf>
    <xf numFmtId="170" fontId="7" fillId="7" borderId="36" xfId="0" applyNumberFormat="1" applyFont="1" applyFill="1" applyBorder="1" applyAlignment="1">
      <alignment horizontal="center" vertical="center"/>
    </xf>
    <xf numFmtId="170" fontId="7" fillId="7" borderId="23" xfId="0" applyNumberFormat="1" applyFont="1" applyFill="1" applyBorder="1" applyAlignment="1">
      <alignment horizontal="center" vertical="center"/>
    </xf>
    <xf numFmtId="170" fontId="7" fillId="7" borderId="27" xfId="0" applyNumberFormat="1" applyFont="1" applyFill="1" applyBorder="1" applyAlignment="1">
      <alignment horizontal="center" vertical="center"/>
    </xf>
    <xf numFmtId="170" fontId="7" fillId="7" borderId="40" xfId="0" applyNumberFormat="1" applyFont="1" applyFill="1" applyBorder="1" applyAlignment="1">
      <alignment horizontal="center" vertical="center"/>
    </xf>
    <xf numFmtId="170" fontId="7" fillId="0" borderId="36" xfId="0" applyNumberFormat="1" applyFont="1" applyBorder="1" applyAlignment="1">
      <alignment horizontal="center" vertical="center"/>
    </xf>
    <xf numFmtId="169" fontId="17" fillId="3" borderId="6" xfId="0" applyNumberFormat="1" applyFont="1" applyFill="1" applyBorder="1" applyAlignment="1" applyProtection="1">
      <alignment horizontal="center" vertical="center" wrapText="1"/>
      <protection locked="0"/>
    </xf>
    <xf numFmtId="169" fontId="7" fillId="3" borderId="6" xfId="0" applyNumberFormat="1" applyFont="1" applyFill="1" applyBorder="1" applyAlignment="1" applyProtection="1">
      <alignment horizontal="center" vertical="center" wrapText="1"/>
      <protection locked="0"/>
    </xf>
    <xf numFmtId="169" fontId="7" fillId="3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70" fontId="7" fillId="0" borderId="28" xfId="0" applyNumberFormat="1" applyFont="1" applyBorder="1" applyAlignment="1">
      <alignment horizontal="center" vertical="center"/>
    </xf>
    <xf numFmtId="170" fontId="7" fillId="0" borderId="29" xfId="0" applyNumberFormat="1" applyFont="1" applyBorder="1" applyAlignment="1">
      <alignment horizontal="center" vertical="center"/>
    </xf>
    <xf numFmtId="170" fontId="7" fillId="0" borderId="30" xfId="0" applyNumberFormat="1" applyFont="1" applyBorder="1" applyAlignment="1">
      <alignment horizontal="center" vertical="center"/>
    </xf>
    <xf numFmtId="170" fontId="7" fillId="7" borderId="28" xfId="0" applyNumberFormat="1" applyFont="1" applyFill="1" applyBorder="1" applyAlignment="1">
      <alignment horizontal="center" vertical="center"/>
    </xf>
    <xf numFmtId="170" fontId="7" fillId="7" borderId="37" xfId="0" applyNumberFormat="1" applyFont="1" applyFill="1" applyBorder="1" applyAlignment="1">
      <alignment horizontal="center" vertical="center"/>
    </xf>
    <xf numFmtId="170" fontId="7" fillId="7" borderId="29" xfId="0" applyNumberFormat="1" applyFont="1" applyFill="1" applyBorder="1" applyAlignment="1">
      <alignment horizontal="center" vertical="center"/>
    </xf>
    <xf numFmtId="170" fontId="7" fillId="7" borderId="30" xfId="0" applyNumberFormat="1" applyFont="1" applyFill="1" applyBorder="1" applyAlignment="1">
      <alignment horizontal="center" vertical="center"/>
    </xf>
    <xf numFmtId="170" fontId="7" fillId="7" borderId="41" xfId="0" applyNumberFormat="1" applyFont="1" applyFill="1" applyBorder="1" applyAlignment="1">
      <alignment horizontal="center" vertical="center"/>
    </xf>
    <xf numFmtId="170" fontId="7" fillId="0" borderId="37" xfId="0" applyNumberFormat="1" applyFont="1" applyBorder="1" applyAlignment="1">
      <alignment horizontal="center" vertical="center"/>
    </xf>
    <xf numFmtId="169" fontId="7" fillId="3" borderId="5" xfId="0" applyNumberFormat="1" applyFont="1" applyFill="1" applyBorder="1" applyAlignment="1" applyProtection="1">
      <alignment horizontal="center" vertical="center" wrapText="1"/>
      <protection locked="0"/>
    </xf>
    <xf numFmtId="169" fontId="7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9" fontId="7" fillId="3" borderId="16" xfId="0" applyNumberFormat="1" applyFont="1" applyFill="1" applyBorder="1" applyAlignment="1" applyProtection="1">
      <alignment horizontal="center" vertical="center" wrapText="1"/>
      <protection locked="0"/>
    </xf>
    <xf numFmtId="169" fontId="7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166" fontId="7" fillId="0" borderId="3" xfId="0" quotePrefix="1" applyNumberFormat="1" applyFont="1" applyBorder="1" applyAlignment="1">
      <alignment horizontal="center" vertical="center"/>
    </xf>
    <xf numFmtId="169" fontId="7" fillId="3" borderId="14" xfId="0" applyNumberFormat="1" applyFont="1" applyFill="1" applyBorder="1" applyAlignment="1" applyProtection="1">
      <alignment horizontal="center" vertical="center" wrapText="1"/>
      <protection locked="0"/>
    </xf>
    <xf numFmtId="166" fontId="7" fillId="0" borderId="6" xfId="0" quotePrefix="1" applyNumberFormat="1" applyFont="1" applyBorder="1" applyAlignment="1">
      <alignment horizontal="center" vertical="center"/>
    </xf>
    <xf numFmtId="169" fontId="7" fillId="3" borderId="17" xfId="0" applyNumberFormat="1" applyFont="1" applyFill="1" applyBorder="1" applyAlignment="1" applyProtection="1">
      <alignment horizontal="center" vertical="center" wrapText="1"/>
      <protection locked="0"/>
    </xf>
    <xf numFmtId="169" fontId="7" fillId="3" borderId="21" xfId="0" applyNumberFormat="1" applyFont="1" applyFill="1" applyBorder="1" applyAlignment="1" applyProtection="1">
      <alignment horizontal="center" vertical="center" wrapText="1"/>
      <protection locked="0"/>
    </xf>
    <xf numFmtId="169" fontId="7" fillId="3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/>
    </xf>
    <xf numFmtId="166" fontId="7" fillId="0" borderId="7" xfId="0" quotePrefix="1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9" fontId="7" fillId="0" borderId="5" xfId="0" applyNumberFormat="1" applyFont="1" applyBorder="1" applyAlignment="1">
      <alignment horizontal="center" vertical="center"/>
    </xf>
    <xf numFmtId="166" fontId="7" fillId="0" borderId="5" xfId="0" quotePrefix="1" applyNumberFormat="1" applyFont="1" applyBorder="1" applyAlignment="1">
      <alignment horizontal="center" vertical="center"/>
    </xf>
    <xf numFmtId="170" fontId="7" fillId="0" borderId="32" xfId="0" applyNumberFormat="1" applyFont="1" applyBorder="1" applyAlignment="1">
      <alignment horizontal="center" vertical="center"/>
    </xf>
    <xf numFmtId="170" fontId="7" fillId="0" borderId="33" xfId="0" applyNumberFormat="1" applyFont="1" applyBorder="1" applyAlignment="1">
      <alignment horizontal="center" vertical="center"/>
    </xf>
    <xf numFmtId="170" fontId="7" fillId="0" borderId="34" xfId="0" applyNumberFormat="1" applyFont="1" applyBorder="1" applyAlignment="1">
      <alignment horizontal="center" vertical="center"/>
    </xf>
    <xf numFmtId="170" fontId="7" fillId="7" borderId="32" xfId="0" applyNumberFormat="1" applyFont="1" applyFill="1" applyBorder="1" applyAlignment="1">
      <alignment horizontal="center" vertical="center"/>
    </xf>
    <xf numFmtId="170" fontId="7" fillId="7" borderId="38" xfId="0" applyNumberFormat="1" applyFont="1" applyFill="1" applyBorder="1" applyAlignment="1">
      <alignment horizontal="center" vertical="center"/>
    </xf>
    <xf numFmtId="170" fontId="7" fillId="7" borderId="33" xfId="0" applyNumberFormat="1" applyFont="1" applyFill="1" applyBorder="1" applyAlignment="1">
      <alignment horizontal="center" vertical="center"/>
    </xf>
    <xf numFmtId="170" fontId="7" fillId="7" borderId="34" xfId="0" applyNumberFormat="1" applyFont="1" applyFill="1" applyBorder="1" applyAlignment="1">
      <alignment horizontal="center" vertical="center"/>
    </xf>
    <xf numFmtId="170" fontId="7" fillId="7" borderId="42" xfId="0" applyNumberFormat="1" applyFont="1" applyFill="1" applyBorder="1" applyAlignment="1">
      <alignment horizontal="center" vertical="center"/>
    </xf>
    <xf numFmtId="170" fontId="7" fillId="0" borderId="38" xfId="0" applyNumberFormat="1" applyFont="1" applyBorder="1" applyAlignment="1">
      <alignment horizontal="center" vertical="center"/>
    </xf>
    <xf numFmtId="169" fontId="7" fillId="0" borderId="7" xfId="0" applyNumberFormat="1" applyFont="1" applyBorder="1" applyAlignment="1">
      <alignment horizontal="center" vertical="center"/>
    </xf>
    <xf numFmtId="166" fontId="7" fillId="0" borderId="2" xfId="0" quotePrefix="1" applyNumberFormat="1" applyFont="1" applyBorder="1" applyAlignment="1">
      <alignment horizontal="center" vertical="center"/>
    </xf>
    <xf numFmtId="0" fontId="17" fillId="3" borderId="5" xfId="0" applyFont="1" applyFill="1" applyBorder="1" applyAlignment="1" applyProtection="1">
      <alignment horizontal="center" vertical="center" wrapText="1"/>
      <protection locked="0"/>
    </xf>
    <xf numFmtId="0" fontId="17" fillId="3" borderId="11" xfId="0" applyFont="1" applyFill="1" applyBorder="1" applyAlignment="1" applyProtection="1">
      <alignment horizontal="center" vertical="center" wrapText="1"/>
      <protection locked="0"/>
    </xf>
    <xf numFmtId="0" fontId="1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8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center" vertical="center" wrapText="1"/>
      <protection locked="0"/>
    </xf>
    <xf numFmtId="49" fontId="7" fillId="3" borderId="5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6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7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8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5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4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7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21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21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/>
    </xf>
    <xf numFmtId="38" fontId="23" fillId="5" borderId="1" xfId="0" applyNumberFormat="1" applyFont="1" applyFill="1" applyBorder="1" applyAlignment="1">
      <alignment horizontal="center" vertical="center" wrapText="1"/>
    </xf>
    <xf numFmtId="38" fontId="23" fillId="6" borderId="1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22" fillId="2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49" fontId="21" fillId="8" borderId="1" xfId="0" applyNumberFormat="1" applyFont="1" applyFill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/>
    </xf>
    <xf numFmtId="0" fontId="7" fillId="3" borderId="1" xfId="0" quotePrefix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167" fontId="7" fillId="4" borderId="1" xfId="0" applyNumberFormat="1" applyFont="1" applyFill="1" applyBorder="1" applyAlignment="1">
      <alignment horizontal="center" vertical="center"/>
    </xf>
    <xf numFmtId="167" fontId="7" fillId="4" borderId="3" xfId="0" applyNumberFormat="1" applyFont="1" applyFill="1" applyBorder="1" applyAlignment="1">
      <alignment horizontal="center" vertical="center"/>
    </xf>
    <xf numFmtId="167" fontId="7" fillId="4" borderId="4" xfId="0" applyNumberFormat="1" applyFont="1" applyFill="1" applyBorder="1" applyAlignment="1">
      <alignment horizontal="center" vertical="center"/>
    </xf>
    <xf numFmtId="164" fontId="7" fillId="9" borderId="1" xfId="0" applyNumberFormat="1" applyFont="1" applyFill="1" applyBorder="1" applyAlignment="1">
      <alignment horizontal="center" vertical="center"/>
    </xf>
    <xf numFmtId="164" fontId="7" fillId="9" borderId="3" xfId="0" applyNumberFormat="1" applyFont="1" applyFill="1" applyBorder="1" applyAlignment="1">
      <alignment horizontal="center" vertical="center"/>
    </xf>
    <xf numFmtId="164" fontId="7" fillId="9" borderId="4" xfId="0" applyNumberFormat="1" applyFont="1" applyFill="1" applyBorder="1" applyAlignment="1">
      <alignment horizontal="center" vertical="center"/>
    </xf>
    <xf numFmtId="9" fontId="7" fillId="9" borderId="1" xfId="1" applyFont="1" applyFill="1" applyBorder="1" applyAlignment="1">
      <alignment horizontal="center" vertical="center"/>
    </xf>
    <xf numFmtId="9" fontId="7" fillId="9" borderId="3" xfId="1" applyFont="1" applyFill="1" applyBorder="1" applyAlignment="1">
      <alignment horizontal="center" vertical="center"/>
    </xf>
    <xf numFmtId="9" fontId="7" fillId="9" borderId="4" xfId="1" applyFont="1" applyFill="1" applyBorder="1" applyAlignment="1">
      <alignment horizontal="center" vertical="center"/>
    </xf>
    <xf numFmtId="9" fontId="7" fillId="9" borderId="1" xfId="1" quotePrefix="1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wrapText="1"/>
    </xf>
    <xf numFmtId="0" fontId="7" fillId="0" borderId="1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165" fontId="23" fillId="5" borderId="24" xfId="2" applyFont="1" applyFill="1" applyBorder="1" applyAlignment="1">
      <alignment horizontal="center" vertical="center" wrapText="1"/>
    </xf>
    <xf numFmtId="165" fontId="23" fillId="5" borderId="13" xfId="2" applyFont="1" applyFill="1" applyBorder="1" applyAlignment="1">
      <alignment horizontal="center" vertical="center" wrapText="1"/>
    </xf>
    <xf numFmtId="38" fontId="23" fillId="5" borderId="2" xfId="0" applyNumberFormat="1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23" fillId="6" borderId="31" xfId="0" applyFont="1" applyFill="1" applyBorder="1" applyAlignment="1">
      <alignment horizontal="center" vertical="center" wrapText="1"/>
    </xf>
    <xf numFmtId="0" fontId="23" fillId="6" borderId="24" xfId="0" applyFont="1" applyFill="1" applyBorder="1" applyAlignment="1">
      <alignment horizontal="center" vertical="center" wrapText="1"/>
    </xf>
    <xf numFmtId="0" fontId="23" fillId="6" borderId="13" xfId="0" applyFont="1" applyFill="1" applyBorder="1" applyAlignment="1">
      <alignment horizontal="center" vertical="center" wrapText="1"/>
    </xf>
    <xf numFmtId="38" fontId="23" fillId="6" borderId="2" xfId="0" applyNumberFormat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1" fillId="0" borderId="0" xfId="3" applyAlignment="1">
      <alignment horizontal="center" vertical="center"/>
    </xf>
    <xf numFmtId="0" fontId="1" fillId="0" borderId="43" xfId="3" applyBorder="1" applyAlignment="1">
      <alignment horizontal="center" vertical="center"/>
    </xf>
    <xf numFmtId="0" fontId="11" fillId="5" borderId="4" xfId="3" applyFont="1" applyFill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1" fillId="5" borderId="24" xfId="3" applyFont="1" applyFill="1" applyBorder="1" applyAlignment="1">
      <alignment horizontal="center" vertical="center"/>
    </xf>
    <xf numFmtId="0" fontId="11" fillId="5" borderId="44" xfId="3" applyFont="1" applyFill="1" applyBorder="1" applyAlignment="1">
      <alignment horizontal="center" vertical="center"/>
    </xf>
    <xf numFmtId="0" fontId="11" fillId="5" borderId="45" xfId="3" applyFont="1" applyFill="1" applyBorder="1" applyAlignment="1">
      <alignment horizontal="center" vertical="center"/>
    </xf>
    <xf numFmtId="0" fontId="1" fillId="0" borderId="13" xfId="3" applyBorder="1" applyAlignment="1">
      <alignment horizontal="center" vertical="center"/>
    </xf>
    <xf numFmtId="0" fontId="1" fillId="0" borderId="22" xfId="3" applyBorder="1" applyAlignment="1">
      <alignment horizontal="center" vertical="center"/>
    </xf>
    <xf numFmtId="0" fontId="1" fillId="0" borderId="31" xfId="3" applyBorder="1" applyAlignment="1">
      <alignment horizontal="center" vertical="center"/>
    </xf>
    <xf numFmtId="0" fontId="1" fillId="0" borderId="9" xfId="3" applyBorder="1" applyAlignment="1">
      <alignment horizontal="center" vertical="center"/>
    </xf>
    <xf numFmtId="0" fontId="1" fillId="0" borderId="46" xfId="3" applyBorder="1" applyAlignment="1">
      <alignment horizontal="center" vertical="center"/>
    </xf>
    <xf numFmtId="0" fontId="1" fillId="0" borderId="12" xfId="3" applyBorder="1" applyAlignment="1">
      <alignment horizontal="center" vertical="center"/>
    </xf>
    <xf numFmtId="0" fontId="1" fillId="0" borderId="47" xfId="3" applyBorder="1" applyAlignment="1">
      <alignment horizontal="center" vertical="center"/>
    </xf>
    <xf numFmtId="0" fontId="1" fillId="0" borderId="48" xfId="3" applyBorder="1" applyAlignment="1">
      <alignment horizontal="center" vertical="center"/>
    </xf>
    <xf numFmtId="0" fontId="1" fillId="0" borderId="49" xfId="3" applyBorder="1" applyAlignment="1">
      <alignment horizontal="center" vertical="center"/>
    </xf>
    <xf numFmtId="0" fontId="1" fillId="0" borderId="50" xfId="3" applyBorder="1" applyAlignment="1">
      <alignment horizontal="center" vertical="center"/>
    </xf>
    <xf numFmtId="0" fontId="1" fillId="0" borderId="51" xfId="3" applyBorder="1" applyAlignment="1">
      <alignment horizontal="center" vertical="center"/>
    </xf>
    <xf numFmtId="0" fontId="1" fillId="0" borderId="52" xfId="3" applyBorder="1" applyAlignment="1">
      <alignment horizontal="center" vertical="center"/>
    </xf>
    <xf numFmtId="0" fontId="1" fillId="0" borderId="53" xfId="3" applyBorder="1" applyAlignment="1">
      <alignment horizontal="center" vertical="center"/>
    </xf>
    <xf numFmtId="0" fontId="1" fillId="0" borderId="54" xfId="3" applyBorder="1" applyAlignment="1">
      <alignment horizontal="center" vertical="center"/>
    </xf>
    <xf numFmtId="0" fontId="1" fillId="0" borderId="55" xfId="3" applyBorder="1" applyAlignment="1">
      <alignment horizontal="center" vertical="center"/>
    </xf>
    <xf numFmtId="0" fontId="1" fillId="0" borderId="56" xfId="3" applyBorder="1" applyAlignment="1">
      <alignment horizontal="center" vertical="center"/>
    </xf>
    <xf numFmtId="0" fontId="11" fillId="5" borderId="2" xfId="3" applyFont="1" applyFill="1" applyBorder="1" applyAlignment="1">
      <alignment horizontal="center" vertical="center"/>
    </xf>
  </cellXfs>
  <cellStyles count="5">
    <cellStyle name="Comma [0]" xfId="2" builtinId="6"/>
    <cellStyle name="Normal" xfId="0" builtinId="0"/>
    <cellStyle name="Percent" xfId="1" builtinId="5"/>
    <cellStyle name="표준 2" xfId="4" xr:uid="{57396ABE-94E1-4461-B0B4-8F8195335117}"/>
    <cellStyle name="표준 50" xfId="3" xr:uid="{BE0C8A25-48B3-49EC-93FA-AAD9DB8CBBC6}"/>
  </cellStyles>
  <dxfs count="0"/>
  <tableStyles count="0" defaultTableStyle="TableStyleMedium2" defaultPivotStyle="PivotStyleLight16"/>
  <colors>
    <mruColors>
      <color rgb="FFFF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1.jpeg"/><Relationship Id="rId3" Type="http://schemas.openxmlformats.org/officeDocument/2006/relationships/image" Target="../media/image16.png"/><Relationship Id="rId7" Type="http://schemas.openxmlformats.org/officeDocument/2006/relationships/image" Target="../media/image20.jpeg"/><Relationship Id="rId12" Type="http://schemas.openxmlformats.org/officeDocument/2006/relationships/image" Target="../media/image25.jpeg"/><Relationship Id="rId2" Type="http://schemas.openxmlformats.org/officeDocument/2006/relationships/image" Target="../media/image15.png"/><Relationship Id="rId1" Type="http://schemas.openxmlformats.org/officeDocument/2006/relationships/image" Target="../media/image14.jpeg"/><Relationship Id="rId6" Type="http://schemas.openxmlformats.org/officeDocument/2006/relationships/image" Target="../media/image19.jpeg"/><Relationship Id="rId11" Type="http://schemas.openxmlformats.org/officeDocument/2006/relationships/image" Target="../media/image24.png"/><Relationship Id="rId5" Type="http://schemas.openxmlformats.org/officeDocument/2006/relationships/image" Target="../media/image18.jpeg"/><Relationship Id="rId10" Type="http://schemas.openxmlformats.org/officeDocument/2006/relationships/image" Target="../media/image23.jpeg"/><Relationship Id="rId4" Type="http://schemas.openxmlformats.org/officeDocument/2006/relationships/image" Target="../media/image17.png"/><Relationship Id="rId9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58" name="Lin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ShapeType="1"/>
        </xdr:cNvSpPr>
      </xdr:nvSpPr>
      <xdr:spPr bwMode="auto">
        <a:xfrm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59" name="Line 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ShapeType="1"/>
        </xdr:cNvSpPr>
      </xdr:nvSpPr>
      <xdr:spPr bwMode="auto">
        <a:xfrm flipH="1"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0" name="Line 116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ShapeType="1"/>
        </xdr:cNvSpPr>
      </xdr:nvSpPr>
      <xdr:spPr bwMode="auto">
        <a:xfrm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1" name="Line 11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ShapeType="1"/>
        </xdr:cNvSpPr>
      </xdr:nvSpPr>
      <xdr:spPr bwMode="auto">
        <a:xfrm flipH="1"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2" name="Line 11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ShapeType="1"/>
        </xdr:cNvSpPr>
      </xdr:nvSpPr>
      <xdr:spPr bwMode="auto">
        <a:xfrm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3" name="Line 119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ShapeType="1"/>
        </xdr:cNvSpPr>
      </xdr:nvSpPr>
      <xdr:spPr bwMode="auto">
        <a:xfrm flipH="1"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4" name="Line 120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ShapeType="1"/>
        </xdr:cNvSpPr>
      </xdr:nvSpPr>
      <xdr:spPr bwMode="auto">
        <a:xfrm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5" name="Line 12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ShapeType="1"/>
        </xdr:cNvSpPr>
      </xdr:nvSpPr>
      <xdr:spPr bwMode="auto">
        <a:xfrm flipH="1"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6" name="Line 12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7" name="Line 12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 flipH="1"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8" name="Line 12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69" name="Line 125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 flipH="1"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70" name="Line 12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1430616</xdr:colOff>
      <xdr:row>2</xdr:row>
      <xdr:rowOff>13607</xdr:rowOff>
    </xdr:from>
    <xdr:to>
      <xdr:col>7</xdr:col>
      <xdr:colOff>1430616</xdr:colOff>
      <xdr:row>2</xdr:row>
      <xdr:rowOff>13607</xdr:rowOff>
    </xdr:to>
    <xdr:sp macro="" textlink="">
      <xdr:nvSpPr>
        <xdr:cNvPr id="71" name="Line 127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 flipH="1">
          <a:off x="10932756" y="4098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112563</xdr:colOff>
      <xdr:row>34</xdr:row>
      <xdr:rowOff>237783</xdr:rowOff>
    </xdr:from>
    <xdr:to>
      <xdr:col>7</xdr:col>
      <xdr:colOff>1707777</xdr:colOff>
      <xdr:row>36</xdr:row>
      <xdr:rowOff>292571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5ECBFB4B-80A0-45BE-806B-B58C25C389CC}"/>
            </a:ext>
          </a:extLst>
        </xdr:cNvPr>
        <xdr:cNvGrpSpPr/>
      </xdr:nvGrpSpPr>
      <xdr:grpSpPr>
        <a:xfrm>
          <a:off x="11587387" y="16811283"/>
          <a:ext cx="1595214" cy="996082"/>
          <a:chOff x="11262416" y="16116518"/>
          <a:chExt cx="1595214" cy="996082"/>
        </a:xfrm>
      </xdr:grpSpPr>
      <xdr:pic>
        <xdr:nvPicPr>
          <xdr:cNvPr id="118" name="그림 117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262416" y="16302989"/>
            <a:ext cx="738798" cy="715608"/>
          </a:xfrm>
          <a:prstGeom prst="rect">
            <a:avLst/>
          </a:prstGeom>
        </xdr:spPr>
      </xdr:pic>
      <xdr:pic>
        <xdr:nvPicPr>
          <xdr:cNvPr id="119" name="그림 118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922275" y="16116518"/>
            <a:ext cx="935355" cy="996082"/>
          </a:xfrm>
          <a:prstGeom prst="rect">
            <a:avLst/>
          </a:prstGeom>
        </xdr:spPr>
      </xdr:pic>
    </xdr:grpSp>
    <xdr:clientData/>
  </xdr:twoCellAnchor>
  <xdr:twoCellAnchor editAs="oneCell">
    <xdr:from>
      <xdr:col>7</xdr:col>
      <xdr:colOff>394001</xdr:colOff>
      <xdr:row>6</xdr:row>
      <xdr:rowOff>168537</xdr:rowOff>
    </xdr:from>
    <xdr:to>
      <xdr:col>7</xdr:col>
      <xdr:colOff>1595270</xdr:colOff>
      <xdr:row>8</xdr:row>
      <xdr:rowOff>467568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543854" y="2869155"/>
          <a:ext cx="1201269" cy="1240325"/>
        </a:xfrm>
        <a:prstGeom prst="rect">
          <a:avLst/>
        </a:prstGeom>
      </xdr:spPr>
    </xdr:pic>
    <xdr:clientData/>
  </xdr:twoCellAnchor>
  <xdr:twoCellAnchor>
    <xdr:from>
      <xdr:col>7</xdr:col>
      <xdr:colOff>369348</xdr:colOff>
      <xdr:row>56</xdr:row>
      <xdr:rowOff>127391</xdr:rowOff>
    </xdr:from>
    <xdr:to>
      <xdr:col>7</xdr:col>
      <xdr:colOff>1454972</xdr:colOff>
      <xdr:row>57</xdr:row>
      <xdr:rowOff>351519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5FF1D1B2-A14E-4E4F-BF75-0657B82C609C}"/>
            </a:ext>
          </a:extLst>
        </xdr:cNvPr>
        <xdr:cNvGrpSpPr/>
      </xdr:nvGrpSpPr>
      <xdr:grpSpPr>
        <a:xfrm>
          <a:off x="11844172" y="27055126"/>
          <a:ext cx="1085624" cy="694775"/>
          <a:chOff x="11362319" y="26337950"/>
          <a:chExt cx="1085624" cy="694775"/>
        </a:xfrm>
      </xdr:grpSpPr>
      <xdr:pic>
        <xdr:nvPicPr>
          <xdr:cNvPr id="24" name="그림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1362319" y="26364304"/>
            <a:ext cx="502849" cy="668421"/>
          </a:xfrm>
          <a:prstGeom prst="rect">
            <a:avLst/>
          </a:prstGeom>
        </xdr:spPr>
      </xdr:pic>
      <xdr:pic>
        <xdr:nvPicPr>
          <xdr:cNvPr id="25" name="그림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11952643" y="26337950"/>
            <a:ext cx="495300" cy="670468"/>
          </a:xfrm>
          <a:prstGeom prst="rect">
            <a:avLst/>
          </a:prstGeom>
        </xdr:spPr>
      </xdr:pic>
    </xdr:grpSp>
    <xdr:clientData/>
  </xdr:twoCellAnchor>
  <xdr:twoCellAnchor editAs="oneCell">
    <xdr:from>
      <xdr:col>7</xdr:col>
      <xdr:colOff>389628</xdr:colOff>
      <xdr:row>21</xdr:row>
      <xdr:rowOff>123712</xdr:rowOff>
    </xdr:from>
    <xdr:to>
      <xdr:col>7</xdr:col>
      <xdr:colOff>1416638</xdr:colOff>
      <xdr:row>23</xdr:row>
      <xdr:rowOff>193189</xdr:rowOff>
    </xdr:to>
    <xdr:pic>
      <xdr:nvPicPr>
        <xdr:cNvPr id="26" name="그림 25" descr="C:\Users\N2110002\Downloads\메가틴트-누끼-06버터체리_3캡+상자 (1)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9481" y="9884036"/>
          <a:ext cx="1027010" cy="10107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367884</xdr:colOff>
      <xdr:row>29</xdr:row>
      <xdr:rowOff>280147</xdr:rowOff>
    </xdr:from>
    <xdr:to>
      <xdr:col>7</xdr:col>
      <xdr:colOff>1387288</xdr:colOff>
      <xdr:row>31</xdr:row>
      <xdr:rowOff>337520</xdr:rowOff>
    </xdr:to>
    <xdr:pic>
      <xdr:nvPicPr>
        <xdr:cNvPr id="27" name="그림 26" descr="C:\Users\N2110002\Downloads\밀크틴트-누끼-02스트로베리밀크_3패키지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17737" y="13805647"/>
          <a:ext cx="1019404" cy="998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196696</xdr:colOff>
      <xdr:row>38</xdr:row>
      <xdr:rowOff>397136</xdr:rowOff>
    </xdr:from>
    <xdr:to>
      <xdr:col>7</xdr:col>
      <xdr:colOff>1558400</xdr:colOff>
      <xdr:row>41</xdr:row>
      <xdr:rowOff>306592</xdr:rowOff>
    </xdr:to>
    <xdr:pic>
      <xdr:nvPicPr>
        <xdr:cNvPr id="28" name="그림 27" descr="C:\Users\N2110002\Downloads\컨실러 누끼_06쉐딩_3패키지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6549" y="18158460"/>
          <a:ext cx="1361704" cy="1321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641588</xdr:colOff>
      <xdr:row>14</xdr:row>
      <xdr:rowOff>414617</xdr:rowOff>
    </xdr:from>
    <xdr:to>
      <xdr:col>7</xdr:col>
      <xdr:colOff>1310191</xdr:colOff>
      <xdr:row>16</xdr:row>
      <xdr:rowOff>370846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1791441" y="6880411"/>
          <a:ext cx="668603" cy="897523"/>
        </a:xfrm>
        <a:prstGeom prst="rect">
          <a:avLst/>
        </a:prstGeom>
      </xdr:spPr>
    </xdr:pic>
    <xdr:clientData/>
  </xdr:twoCellAnchor>
  <xdr:twoCellAnchor>
    <xdr:from>
      <xdr:col>6</xdr:col>
      <xdr:colOff>3379695</xdr:colOff>
      <xdr:row>45</xdr:row>
      <xdr:rowOff>271183</xdr:rowOff>
    </xdr:from>
    <xdr:to>
      <xdr:col>8</xdr:col>
      <xdr:colOff>297517</xdr:colOff>
      <xdr:row>48</xdr:row>
      <xdr:rowOff>434789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01674114-2EF3-438A-A2AF-FB913BE1510A}"/>
            </a:ext>
          </a:extLst>
        </xdr:cNvPr>
        <xdr:cNvGrpSpPr/>
      </xdr:nvGrpSpPr>
      <xdr:grpSpPr>
        <a:xfrm>
          <a:off x="11470342" y="22021801"/>
          <a:ext cx="2083734" cy="1575547"/>
          <a:chOff x="11145371" y="21416683"/>
          <a:chExt cx="2083734" cy="1575547"/>
        </a:xfrm>
      </xdr:grpSpPr>
      <xdr:pic>
        <xdr:nvPicPr>
          <xdr:cNvPr id="5" name="그림 4">
            <a:extLst>
              <a:ext uri="{FF2B5EF4-FFF2-40B4-BE49-F238E27FC236}">
                <a16:creationId xmlns:a16="http://schemas.microsoft.com/office/drawing/2014/main" id="{0FF4CC2C-0EA9-85F9-773A-38B39C7F30D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666445" y="21416683"/>
            <a:ext cx="1562660" cy="1575547"/>
          </a:xfrm>
          <a:prstGeom prst="rect">
            <a:avLst/>
          </a:prstGeom>
        </xdr:spPr>
      </xdr:pic>
      <xdr:pic>
        <xdr:nvPicPr>
          <xdr:cNvPr id="6" name="그림 5">
            <a:extLst>
              <a:ext uri="{FF2B5EF4-FFF2-40B4-BE49-F238E27FC236}">
                <a16:creationId xmlns:a16="http://schemas.microsoft.com/office/drawing/2014/main" id="{7EF35397-C3D7-47DE-93B3-519A39E9DB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145371" y="21541068"/>
            <a:ext cx="1227604" cy="1239930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89647</xdr:colOff>
      <xdr:row>51</xdr:row>
      <xdr:rowOff>35860</xdr:rowOff>
    </xdr:from>
    <xdr:to>
      <xdr:col>8</xdr:col>
      <xdr:colOff>174254</xdr:colOff>
      <xdr:row>54</xdr:row>
      <xdr:rowOff>199466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9CD27A53-BD40-46A0-9A56-15CC5498E6A0}"/>
            </a:ext>
          </a:extLst>
        </xdr:cNvPr>
        <xdr:cNvGrpSpPr/>
      </xdr:nvGrpSpPr>
      <xdr:grpSpPr>
        <a:xfrm>
          <a:off x="11564471" y="24610360"/>
          <a:ext cx="1866342" cy="1575547"/>
          <a:chOff x="11351558" y="23915595"/>
          <a:chExt cx="1866342" cy="1575547"/>
        </a:xfrm>
      </xdr:grpSpPr>
      <xdr:pic>
        <xdr:nvPicPr>
          <xdr:cNvPr id="7" name="그림 6">
            <a:extLst>
              <a:ext uri="{FF2B5EF4-FFF2-40B4-BE49-F238E27FC236}">
                <a16:creationId xmlns:a16="http://schemas.microsoft.com/office/drawing/2014/main" id="{32A4FCA8-660E-4716-9CB0-42007B243D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655240" y="23915595"/>
            <a:ext cx="1562660" cy="1575547"/>
          </a:xfrm>
          <a:prstGeom prst="rect">
            <a:avLst/>
          </a:prstGeom>
        </xdr:spPr>
      </xdr:pic>
      <xdr:pic>
        <xdr:nvPicPr>
          <xdr:cNvPr id="11" name="그림 10">
            <a:extLst>
              <a:ext uri="{FF2B5EF4-FFF2-40B4-BE49-F238E27FC236}">
                <a16:creationId xmlns:a16="http://schemas.microsoft.com/office/drawing/2014/main" id="{D1BDF3F2-640D-F869-D45D-BBCC0AFBF4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/>
          <a:stretch>
            <a:fillRect/>
          </a:stretch>
        </xdr:blipFill>
        <xdr:spPr>
          <a:xfrm>
            <a:off x="11351558" y="24103853"/>
            <a:ext cx="760248" cy="1054731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336175</xdr:colOff>
      <xdr:row>0</xdr:row>
      <xdr:rowOff>33618</xdr:rowOff>
    </xdr:from>
    <xdr:to>
      <xdr:col>3</xdr:col>
      <xdr:colOff>661146</xdr:colOff>
      <xdr:row>0</xdr:row>
      <xdr:rowOff>1042147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A934C56-4B18-4A38-94C0-78C819F70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60293" y="33618"/>
          <a:ext cx="1994647" cy="10085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291357</xdr:colOff>
      <xdr:row>44</xdr:row>
      <xdr:rowOff>33618</xdr:rowOff>
    </xdr:from>
    <xdr:to>
      <xdr:col>4</xdr:col>
      <xdr:colOff>358590</xdr:colOff>
      <xdr:row>55</xdr:row>
      <xdr:rowOff>191217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CFC0E6-3459-469D-A8B7-39E2604694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1357" y="9444318"/>
          <a:ext cx="3000933" cy="246264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123825</xdr:rowOff>
    </xdr:from>
    <xdr:to>
      <xdr:col>3</xdr:col>
      <xdr:colOff>44825</xdr:colOff>
      <xdr:row>10</xdr:row>
      <xdr:rowOff>103772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B93269B-E71E-4895-9CA5-8878BE6DB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6" y="123825"/>
          <a:ext cx="2182346" cy="1548771"/>
        </a:xfrm>
        <a:prstGeom prst="rect">
          <a:avLst/>
        </a:prstGeom>
      </xdr:spPr>
    </xdr:pic>
    <xdr:clientData/>
  </xdr:twoCellAnchor>
  <xdr:twoCellAnchor>
    <xdr:from>
      <xdr:col>6</xdr:col>
      <xdr:colOff>47625</xdr:colOff>
      <xdr:row>0</xdr:row>
      <xdr:rowOff>142875</xdr:rowOff>
    </xdr:from>
    <xdr:to>
      <xdr:col>19</xdr:col>
      <xdr:colOff>187055</xdr:colOff>
      <xdr:row>10</xdr:row>
      <xdr:rowOff>11606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C581D5C-A5F2-475D-902F-DE5252D9CE0C}"/>
            </a:ext>
          </a:extLst>
        </xdr:cNvPr>
        <xdr:cNvSpPr txBox="1"/>
      </xdr:nvSpPr>
      <xdr:spPr>
        <a:xfrm>
          <a:off x="3857625" y="142875"/>
          <a:ext cx="8492855" cy="1964231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 anchorCtr="0"/>
        <a:lstStyle/>
        <a:p>
          <a:r>
            <a:rPr lang="en-US" altLang="ko-KR" sz="1000" b="1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&lt;</a:t>
          </a:r>
          <a:r>
            <a:rPr lang="ko-KR" altLang="en-US" sz="1000" b="1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표기관련</a:t>
          </a:r>
          <a:r>
            <a:rPr lang="en-US" altLang="ko-KR" sz="1000" b="1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&gt;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00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ㅇ 규격 </a:t>
          </a:r>
          <a:r>
            <a:rPr lang="en-US" sz="100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</a:t>
          </a:r>
          <a:r>
            <a:rPr lang="ko-KR" altLang="en-US" sz="100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실상품의 규격 </a:t>
          </a:r>
          <a:endParaRPr lang="en-US" sz="100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r>
            <a:rPr lang="ko-KR" altLang="en-US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ㅇ 중량 </a:t>
          </a:r>
          <a:r>
            <a:rPr lang="en-US" altLang="ko-KR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: g</a:t>
          </a:r>
          <a:r>
            <a:rPr lang="ko-KR" altLang="en-US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으로 통일</a:t>
          </a:r>
          <a:r>
            <a:rPr lang="en-US" altLang="ko-KR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(1ml =1g)</a:t>
          </a:r>
        </a:p>
        <a:p>
          <a:r>
            <a:rPr lang="ko-KR" altLang="en-US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ㅇ 가로</a:t>
          </a:r>
          <a:r>
            <a:rPr lang="en-US" altLang="ko-KR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/</a:t>
          </a:r>
          <a:r>
            <a:rPr lang="ko-KR" altLang="en-US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세로</a:t>
          </a:r>
          <a:r>
            <a:rPr lang="en-US" altLang="ko-KR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/</a:t>
          </a:r>
          <a:r>
            <a:rPr lang="ko-KR" altLang="en-US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높이 </a:t>
          </a:r>
          <a:r>
            <a:rPr lang="en-US" altLang="ko-KR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: "mm" </a:t>
          </a:r>
          <a:r>
            <a:rPr lang="ko-KR" altLang="en-US" sz="1000">
              <a:solidFill>
                <a:schemeClr val="tx1"/>
              </a:solidFill>
              <a:latin typeface="맑은 고딕" pitchFamily="50" charset="-127"/>
              <a:ea typeface="맑은 고딕" pitchFamily="50" charset="-127"/>
            </a:rPr>
            <a:t>로 단위 통일</a:t>
          </a:r>
          <a:endParaRPr lang="en-US" altLang="ko-KR" sz="1000">
            <a:solidFill>
              <a:schemeClr val="tx1"/>
            </a:solidFill>
            <a:latin typeface="맑은 고딕" pitchFamily="50" charset="-127"/>
            <a:ea typeface="맑은 고딕" pitchFamily="50" charset="-127"/>
          </a:endParaRPr>
        </a:p>
        <a:p>
          <a:r>
            <a:rPr lang="ko-KR" altLang="en-US" sz="100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ㅇ </a:t>
          </a:r>
          <a:r>
            <a:rPr lang="en-US" altLang="ko-KR" sz="100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OUT Box</a:t>
          </a:r>
          <a:r>
            <a:rPr lang="en-US" altLang="ko-KR" sz="1000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 : </a:t>
          </a:r>
          <a:r>
            <a:rPr lang="ko-KR" altLang="en-US" sz="1000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물류 입고 시 실제 입고 박스 정보</a:t>
          </a:r>
          <a:endParaRPr lang="en-US" altLang="ko-KR" sz="1000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</xdr:txBody>
    </xdr:sp>
    <xdr:clientData/>
  </xdr:twoCellAnchor>
  <xdr:twoCellAnchor editAs="oneCell">
    <xdr:from>
      <xdr:col>13</xdr:col>
      <xdr:colOff>66675</xdr:colOff>
      <xdr:row>14</xdr:row>
      <xdr:rowOff>123826</xdr:rowOff>
    </xdr:from>
    <xdr:to>
      <xdr:col>17</xdr:col>
      <xdr:colOff>668127</xdr:colOff>
      <xdr:row>24</xdr:row>
      <xdr:rowOff>171449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324E17D-7EDD-49CF-8166-FEE389BF1C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496675" y="3057526"/>
          <a:ext cx="3535153" cy="2143124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47624</xdr:colOff>
      <xdr:row>29</xdr:row>
      <xdr:rowOff>57150</xdr:rowOff>
    </xdr:from>
    <xdr:to>
      <xdr:col>17</xdr:col>
      <xdr:colOff>719156</xdr:colOff>
      <xdr:row>40</xdr:row>
      <xdr:rowOff>38101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689792E0-3F64-4772-9793-11E73D7C2D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477624" y="6229350"/>
          <a:ext cx="3605233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514349</xdr:colOff>
      <xdr:row>29</xdr:row>
      <xdr:rowOff>38099</xdr:rowOff>
    </xdr:from>
    <xdr:to>
      <xdr:col>4</xdr:col>
      <xdr:colOff>371474</xdr:colOff>
      <xdr:row>40</xdr:row>
      <xdr:rowOff>177727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17F3CF4-9E92-481D-BA78-33DC662431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14349" y="6210299"/>
          <a:ext cx="2790825" cy="2444677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14</xdr:row>
      <xdr:rowOff>142876</xdr:rowOff>
    </xdr:from>
    <xdr:to>
      <xdr:col>4</xdr:col>
      <xdr:colOff>714375</xdr:colOff>
      <xdr:row>24</xdr:row>
      <xdr:rowOff>71793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C2D10C0A-72E9-42A7-A24D-DA4EC244FF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9050" y="3076576"/>
          <a:ext cx="3629025" cy="2024418"/>
        </a:xfrm>
        <a:prstGeom prst="rect">
          <a:avLst/>
        </a:prstGeom>
      </xdr:spPr>
    </xdr:pic>
    <xdr:clientData/>
  </xdr:twoCellAnchor>
  <xdr:twoCellAnchor>
    <xdr:from>
      <xdr:col>1</xdr:col>
      <xdr:colOff>409575</xdr:colOff>
      <xdr:row>18</xdr:row>
      <xdr:rowOff>66675</xdr:rowOff>
    </xdr:from>
    <xdr:to>
      <xdr:col>4</xdr:col>
      <xdr:colOff>200025</xdr:colOff>
      <xdr:row>23</xdr:row>
      <xdr:rowOff>114300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0674587F-4E33-479D-879B-62851FA06EC0}"/>
            </a:ext>
          </a:extLst>
        </xdr:cNvPr>
        <xdr:cNvCxnSpPr/>
      </xdr:nvCxnSpPr>
      <xdr:spPr>
        <a:xfrm flipH="1">
          <a:off x="1143000" y="3838575"/>
          <a:ext cx="1990725" cy="109537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361950</xdr:colOff>
      <xdr:row>22</xdr:row>
      <xdr:rowOff>38100</xdr:rowOff>
    </xdr:from>
    <xdr:to>
      <xdr:col>1</xdr:col>
      <xdr:colOff>0</xdr:colOff>
      <xdr:row>23</xdr:row>
      <xdr:rowOff>190500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56AC9D2C-7FA3-49B5-B91B-8370E241CF08}"/>
            </a:ext>
          </a:extLst>
        </xdr:cNvPr>
        <xdr:cNvCxnSpPr/>
      </xdr:nvCxnSpPr>
      <xdr:spPr>
        <a:xfrm>
          <a:off x="361950" y="4648200"/>
          <a:ext cx="371475" cy="3619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390525</xdr:colOff>
      <xdr:row>15</xdr:row>
      <xdr:rowOff>114300</xdr:rowOff>
    </xdr:from>
    <xdr:to>
      <xdr:col>4</xdr:col>
      <xdr:colOff>476250</xdr:colOff>
      <xdr:row>17</xdr:row>
      <xdr:rowOff>180975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1AA0ACCE-9338-49CE-A284-B3CF5A64F5E3}"/>
            </a:ext>
          </a:extLst>
        </xdr:cNvPr>
        <xdr:cNvCxnSpPr/>
      </xdr:nvCxnSpPr>
      <xdr:spPr>
        <a:xfrm flipH="1">
          <a:off x="3324225" y="3257550"/>
          <a:ext cx="85725" cy="48577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581026</xdr:colOff>
      <xdr:row>20</xdr:row>
      <xdr:rowOff>180975</xdr:rowOff>
    </xdr:from>
    <xdr:to>
      <xdr:col>3</xdr:col>
      <xdr:colOff>400051</xdr:colOff>
      <xdr:row>22</xdr:row>
      <xdr:rowOff>66675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F25ADE8-6DB9-40F8-96DA-3571C1458253}"/>
            </a:ext>
          </a:extLst>
        </xdr:cNvPr>
        <xdr:cNvSpPr txBox="1"/>
      </xdr:nvSpPr>
      <xdr:spPr>
        <a:xfrm rot="19800000">
          <a:off x="2047876" y="4371975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가로</a:t>
          </a:r>
        </a:p>
      </xdr:txBody>
    </xdr:sp>
    <xdr:clientData/>
  </xdr:twoCellAnchor>
  <xdr:twoCellAnchor>
    <xdr:from>
      <xdr:col>3</xdr:col>
      <xdr:colOff>666751</xdr:colOff>
      <xdr:row>16</xdr:row>
      <xdr:rowOff>9525</xdr:rowOff>
    </xdr:from>
    <xdr:to>
      <xdr:col>4</xdr:col>
      <xdr:colOff>485776</xdr:colOff>
      <xdr:row>17</xdr:row>
      <xdr:rowOff>104775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9014A64-4AE7-4094-BC6D-90EEF416737F}"/>
            </a:ext>
          </a:extLst>
        </xdr:cNvPr>
        <xdr:cNvSpPr txBox="1"/>
      </xdr:nvSpPr>
      <xdr:spPr>
        <a:xfrm>
          <a:off x="2867026" y="3362325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높이</a:t>
          </a:r>
        </a:p>
      </xdr:txBody>
    </xdr:sp>
    <xdr:clientData/>
  </xdr:twoCellAnchor>
  <xdr:twoCellAnchor>
    <xdr:from>
      <xdr:col>0</xdr:col>
      <xdr:colOff>228603</xdr:colOff>
      <xdr:row>22</xdr:row>
      <xdr:rowOff>19050</xdr:rowOff>
    </xdr:from>
    <xdr:to>
      <xdr:col>0</xdr:col>
      <xdr:colOff>533403</xdr:colOff>
      <xdr:row>24</xdr:row>
      <xdr:rowOff>152400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83F9F5A6-C5B5-4C97-9C11-E63C4F44EC5E}"/>
            </a:ext>
          </a:extLst>
        </xdr:cNvPr>
        <xdr:cNvSpPr txBox="1"/>
      </xdr:nvSpPr>
      <xdr:spPr>
        <a:xfrm rot="2804913">
          <a:off x="104778" y="4752975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세로</a:t>
          </a:r>
          <a:endParaRPr lang="en-US" altLang="ko-KR" sz="1100">
            <a:solidFill>
              <a:schemeClr val="accent1"/>
            </a:solidFill>
          </a:endParaRPr>
        </a:p>
      </xdr:txBody>
    </xdr:sp>
    <xdr:clientData/>
  </xdr:twoCellAnchor>
  <xdr:twoCellAnchor>
    <xdr:from>
      <xdr:col>2</xdr:col>
      <xdr:colOff>419100</xdr:colOff>
      <xdr:row>34</xdr:row>
      <xdr:rowOff>57150</xdr:rowOff>
    </xdr:from>
    <xdr:to>
      <xdr:col>2</xdr:col>
      <xdr:colOff>438150</xdr:colOff>
      <xdr:row>40</xdr:row>
      <xdr:rowOff>19050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A8BFBD21-895D-41F8-9C5F-78DA2CC13DA0}"/>
            </a:ext>
          </a:extLst>
        </xdr:cNvPr>
        <xdr:cNvCxnSpPr/>
      </xdr:nvCxnSpPr>
      <xdr:spPr>
        <a:xfrm flipH="1">
          <a:off x="1885950" y="7277100"/>
          <a:ext cx="19050" cy="12192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209550</xdr:colOff>
      <xdr:row>37</xdr:row>
      <xdr:rowOff>161925</xdr:rowOff>
    </xdr:from>
    <xdr:to>
      <xdr:col>2</xdr:col>
      <xdr:colOff>266700</xdr:colOff>
      <xdr:row>40</xdr:row>
      <xdr:rowOff>76200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2656BA80-F5F0-4CDF-900C-5C794F94787F}"/>
            </a:ext>
          </a:extLst>
        </xdr:cNvPr>
        <xdr:cNvCxnSpPr/>
      </xdr:nvCxnSpPr>
      <xdr:spPr>
        <a:xfrm>
          <a:off x="942975" y="8010525"/>
          <a:ext cx="790575" cy="5429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190499</xdr:colOff>
      <xdr:row>37</xdr:row>
      <xdr:rowOff>66674</xdr:rowOff>
    </xdr:from>
    <xdr:to>
      <xdr:col>3</xdr:col>
      <xdr:colOff>495299</xdr:colOff>
      <xdr:row>39</xdr:row>
      <xdr:rowOff>200024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CDC16F3C-E043-49E5-88EF-846756268766}"/>
            </a:ext>
          </a:extLst>
        </xdr:cNvPr>
        <xdr:cNvSpPr txBox="1"/>
      </xdr:nvSpPr>
      <xdr:spPr>
        <a:xfrm rot="18884689">
          <a:off x="2266949" y="8039099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가로</a:t>
          </a:r>
        </a:p>
      </xdr:txBody>
    </xdr:sp>
    <xdr:clientData/>
  </xdr:twoCellAnchor>
  <xdr:twoCellAnchor>
    <xdr:from>
      <xdr:col>1</xdr:col>
      <xdr:colOff>190498</xdr:colOff>
      <xdr:row>38</xdr:row>
      <xdr:rowOff>152399</xdr:rowOff>
    </xdr:from>
    <xdr:to>
      <xdr:col>2</xdr:col>
      <xdr:colOff>9523</xdr:colOff>
      <xdr:row>40</xdr:row>
      <xdr:rowOff>38099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EB22D41C-CDEE-4970-AB54-DDB288D1A5BF}"/>
            </a:ext>
          </a:extLst>
        </xdr:cNvPr>
        <xdr:cNvSpPr txBox="1"/>
      </xdr:nvSpPr>
      <xdr:spPr>
        <a:xfrm rot="2099015">
          <a:off x="923923" y="8210549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세로</a:t>
          </a:r>
          <a:endParaRPr lang="en-US" altLang="ko-KR" sz="1100">
            <a:solidFill>
              <a:schemeClr val="accent1"/>
            </a:solidFill>
          </a:endParaRPr>
        </a:p>
      </xdr:txBody>
    </xdr:sp>
    <xdr:clientData/>
  </xdr:twoCellAnchor>
  <xdr:twoCellAnchor>
    <xdr:from>
      <xdr:col>2</xdr:col>
      <xdr:colOff>342901</xdr:colOff>
      <xdr:row>36</xdr:row>
      <xdr:rowOff>28575</xdr:rowOff>
    </xdr:from>
    <xdr:to>
      <xdr:col>3</xdr:col>
      <xdr:colOff>161926</xdr:colOff>
      <xdr:row>37</xdr:row>
      <xdr:rowOff>123825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584BB6D-6766-455F-A1B1-AC5527C72FF7}"/>
            </a:ext>
          </a:extLst>
        </xdr:cNvPr>
        <xdr:cNvSpPr txBox="1"/>
      </xdr:nvSpPr>
      <xdr:spPr>
        <a:xfrm>
          <a:off x="1809751" y="7667625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높이</a:t>
          </a:r>
        </a:p>
      </xdr:txBody>
    </xdr:sp>
    <xdr:clientData/>
  </xdr:twoCellAnchor>
  <xdr:twoCellAnchor editAs="oneCell">
    <xdr:from>
      <xdr:col>7</xdr:col>
      <xdr:colOff>423180</xdr:colOff>
      <xdr:row>29</xdr:row>
      <xdr:rowOff>38099</xdr:rowOff>
    </xdr:from>
    <xdr:to>
      <xdr:col>11</xdr:col>
      <xdr:colOff>389262</xdr:colOff>
      <xdr:row>40</xdr:row>
      <xdr:rowOff>161925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194665AC-53E6-4979-809E-4CA10B869B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43180" y="6210299"/>
          <a:ext cx="2899781" cy="2428875"/>
        </a:xfrm>
        <a:prstGeom prst="rect">
          <a:avLst/>
        </a:prstGeom>
      </xdr:spPr>
    </xdr:pic>
    <xdr:clientData/>
  </xdr:twoCellAnchor>
  <xdr:twoCellAnchor>
    <xdr:from>
      <xdr:col>9</xdr:col>
      <xdr:colOff>385082</xdr:colOff>
      <xdr:row>36</xdr:row>
      <xdr:rowOff>28575</xdr:rowOff>
    </xdr:from>
    <xdr:to>
      <xdr:col>10</xdr:col>
      <xdr:colOff>657225</xdr:colOff>
      <xdr:row>40</xdr:row>
      <xdr:rowOff>76199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D1F2CA8E-8E20-4228-B02A-A7F75AB25DE3}"/>
            </a:ext>
          </a:extLst>
        </xdr:cNvPr>
        <xdr:cNvCxnSpPr/>
      </xdr:nvCxnSpPr>
      <xdr:spPr>
        <a:xfrm flipH="1">
          <a:off x="9471932" y="7667625"/>
          <a:ext cx="1005568" cy="88582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327932</xdr:colOff>
      <xdr:row>33</xdr:row>
      <xdr:rowOff>152400</xdr:rowOff>
    </xdr:from>
    <xdr:to>
      <xdr:col>9</xdr:col>
      <xdr:colOff>523875</xdr:colOff>
      <xdr:row>40</xdr:row>
      <xdr:rowOff>38099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D47AD79B-A972-41BE-85AC-DAD7B900CBE4}"/>
            </a:ext>
          </a:extLst>
        </xdr:cNvPr>
        <xdr:cNvCxnSpPr/>
      </xdr:nvCxnSpPr>
      <xdr:spPr>
        <a:xfrm flipH="1">
          <a:off x="9414782" y="7162800"/>
          <a:ext cx="195943" cy="135254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38100</xdr:colOff>
      <xdr:row>37</xdr:row>
      <xdr:rowOff>57150</xdr:rowOff>
    </xdr:from>
    <xdr:to>
      <xdr:col>9</xdr:col>
      <xdr:colOff>175532</xdr:colOff>
      <xdr:row>40</xdr:row>
      <xdr:rowOff>95249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E11547B0-C55A-4387-9F56-3B91DB846298}"/>
            </a:ext>
          </a:extLst>
        </xdr:cNvPr>
        <xdr:cNvCxnSpPr/>
      </xdr:nvCxnSpPr>
      <xdr:spPr>
        <a:xfrm>
          <a:off x="8391525" y="7905750"/>
          <a:ext cx="870857" cy="66674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99331</xdr:colOff>
      <xdr:row>37</xdr:row>
      <xdr:rowOff>85723</xdr:rowOff>
    </xdr:from>
    <xdr:to>
      <xdr:col>10</xdr:col>
      <xdr:colOff>404131</xdr:colOff>
      <xdr:row>40</xdr:row>
      <xdr:rowOff>9523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3B74B0CD-EAD3-406A-99C9-549E346DED9D}"/>
            </a:ext>
          </a:extLst>
        </xdr:cNvPr>
        <xdr:cNvSpPr txBox="1"/>
      </xdr:nvSpPr>
      <xdr:spPr>
        <a:xfrm rot="18884689">
          <a:off x="9795781" y="8058148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가로</a:t>
          </a:r>
        </a:p>
      </xdr:txBody>
    </xdr:sp>
    <xdr:clientData/>
  </xdr:twoCellAnchor>
  <xdr:twoCellAnchor>
    <xdr:from>
      <xdr:col>8</xdr:col>
      <xdr:colOff>61231</xdr:colOff>
      <xdr:row>38</xdr:row>
      <xdr:rowOff>76197</xdr:rowOff>
    </xdr:from>
    <xdr:to>
      <xdr:col>8</xdr:col>
      <xdr:colOff>613681</xdr:colOff>
      <xdr:row>39</xdr:row>
      <xdr:rowOff>171447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611325B8-FB0D-46AE-912B-BF24D5AF03FD}"/>
            </a:ext>
          </a:extLst>
        </xdr:cNvPr>
        <xdr:cNvSpPr txBox="1"/>
      </xdr:nvSpPr>
      <xdr:spPr>
        <a:xfrm rot="2327451">
          <a:off x="8414656" y="8134347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세로</a:t>
          </a:r>
          <a:endParaRPr lang="en-US" altLang="ko-KR" sz="1100">
            <a:solidFill>
              <a:schemeClr val="accent1"/>
            </a:solidFill>
          </a:endParaRPr>
        </a:p>
      </xdr:txBody>
    </xdr:sp>
    <xdr:clientData/>
  </xdr:twoCellAnchor>
  <xdr:twoCellAnchor>
    <xdr:from>
      <xdr:col>9</xdr:col>
      <xdr:colOff>385083</xdr:colOff>
      <xdr:row>35</xdr:row>
      <xdr:rowOff>190499</xdr:rowOff>
    </xdr:from>
    <xdr:to>
      <xdr:col>10</xdr:col>
      <xdr:colOff>204108</xdr:colOff>
      <xdr:row>37</xdr:row>
      <xdr:rowOff>76199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DC7F2E-BC5D-40BB-9A62-6293C6817435}"/>
            </a:ext>
          </a:extLst>
        </xdr:cNvPr>
        <xdr:cNvSpPr txBox="1"/>
      </xdr:nvSpPr>
      <xdr:spPr>
        <a:xfrm>
          <a:off x="9471933" y="7619999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높이</a:t>
          </a:r>
        </a:p>
      </xdr:txBody>
    </xdr:sp>
    <xdr:clientData/>
  </xdr:twoCellAnchor>
  <xdr:twoCellAnchor editAs="oneCell">
    <xdr:from>
      <xdr:col>8</xdr:col>
      <xdr:colOff>304799</xdr:colOff>
      <xdr:row>14</xdr:row>
      <xdr:rowOff>55686</xdr:rowOff>
    </xdr:from>
    <xdr:to>
      <xdr:col>10</xdr:col>
      <xdr:colOff>257175</xdr:colOff>
      <xdr:row>25</xdr:row>
      <xdr:rowOff>152399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641B2301-D055-40BC-A371-3991352495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rot="5400000">
          <a:off x="8166955" y="3480655"/>
          <a:ext cx="2401764" cy="1419226"/>
        </a:xfrm>
        <a:prstGeom prst="rect">
          <a:avLst/>
        </a:prstGeom>
      </xdr:spPr>
    </xdr:pic>
    <xdr:clientData/>
  </xdr:twoCellAnchor>
  <xdr:twoCellAnchor>
    <xdr:from>
      <xdr:col>8</xdr:col>
      <xdr:colOff>704850</xdr:colOff>
      <xdr:row>24</xdr:row>
      <xdr:rowOff>114300</xdr:rowOff>
    </xdr:from>
    <xdr:to>
      <xdr:col>9</xdr:col>
      <xdr:colOff>476250</xdr:colOff>
      <xdr:row>25</xdr:row>
      <xdr:rowOff>95250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7306724D-75C4-4E12-B26D-3FB7E3BC5CCA}"/>
            </a:ext>
          </a:extLst>
        </xdr:cNvPr>
        <xdr:cNvCxnSpPr/>
      </xdr:nvCxnSpPr>
      <xdr:spPr>
        <a:xfrm flipH="1" flipV="1">
          <a:off x="9058275" y="5143500"/>
          <a:ext cx="504825" cy="1905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504825</xdr:colOff>
      <xdr:row>16</xdr:row>
      <xdr:rowOff>190500</xdr:rowOff>
    </xdr:from>
    <xdr:to>
      <xdr:col>9</xdr:col>
      <xdr:colOff>581025</xdr:colOff>
      <xdr:row>24</xdr:row>
      <xdr:rowOff>123825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52B721BE-A731-4260-AE27-AC14C175174C}"/>
            </a:ext>
          </a:extLst>
        </xdr:cNvPr>
        <xdr:cNvCxnSpPr/>
      </xdr:nvCxnSpPr>
      <xdr:spPr>
        <a:xfrm flipH="1" flipV="1">
          <a:off x="9591675" y="3543300"/>
          <a:ext cx="76200" cy="16097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600075</xdr:colOff>
      <xdr:row>23</xdr:row>
      <xdr:rowOff>57150</xdr:rowOff>
    </xdr:from>
    <xdr:to>
      <xdr:col>10</xdr:col>
      <xdr:colOff>76200</xdr:colOff>
      <xdr:row>25</xdr:row>
      <xdr:rowOff>28575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806D6FE8-DE96-4327-9BA5-3D3579BBCA9F}"/>
            </a:ext>
          </a:extLst>
        </xdr:cNvPr>
        <xdr:cNvCxnSpPr/>
      </xdr:nvCxnSpPr>
      <xdr:spPr>
        <a:xfrm flipH="1">
          <a:off x="9686925" y="4876800"/>
          <a:ext cx="209550" cy="390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609601</xdr:colOff>
      <xdr:row>24</xdr:row>
      <xdr:rowOff>133349</xdr:rowOff>
    </xdr:from>
    <xdr:to>
      <xdr:col>9</xdr:col>
      <xdr:colOff>428626</xdr:colOff>
      <xdr:row>26</xdr:row>
      <xdr:rowOff>19049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75D2E27B-816B-42E6-A88C-0159E424BF3F}"/>
            </a:ext>
          </a:extLst>
        </xdr:cNvPr>
        <xdr:cNvSpPr txBox="1"/>
      </xdr:nvSpPr>
      <xdr:spPr>
        <a:xfrm rot="1071110">
          <a:off x="8963026" y="5162549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가로</a:t>
          </a:r>
        </a:p>
      </xdr:txBody>
    </xdr:sp>
    <xdr:clientData/>
  </xdr:twoCellAnchor>
  <xdr:twoCellAnchor>
    <xdr:from>
      <xdr:col>9</xdr:col>
      <xdr:colOff>581024</xdr:colOff>
      <xdr:row>23</xdr:row>
      <xdr:rowOff>161926</xdr:rowOff>
    </xdr:from>
    <xdr:to>
      <xdr:col>10</xdr:col>
      <xdr:colOff>400049</xdr:colOff>
      <xdr:row>25</xdr:row>
      <xdr:rowOff>47626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ED4D58CD-AA6C-44CC-A4D7-F0DEEF1671F5}"/>
            </a:ext>
          </a:extLst>
        </xdr:cNvPr>
        <xdr:cNvSpPr txBox="1"/>
      </xdr:nvSpPr>
      <xdr:spPr>
        <a:xfrm>
          <a:off x="9667874" y="4981576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세로</a:t>
          </a:r>
        </a:p>
      </xdr:txBody>
    </xdr:sp>
    <xdr:clientData/>
  </xdr:twoCellAnchor>
  <xdr:twoCellAnchor>
    <xdr:from>
      <xdr:col>9</xdr:col>
      <xdr:colOff>438150</xdr:colOff>
      <xdr:row>19</xdr:row>
      <xdr:rowOff>47625</xdr:rowOff>
    </xdr:from>
    <xdr:to>
      <xdr:col>10</xdr:col>
      <xdr:colOff>257175</xdr:colOff>
      <xdr:row>20</xdr:row>
      <xdr:rowOff>142875</xdr:rowOff>
    </xdr:to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964C3AA4-01DB-4EBF-A242-647D8E245423}"/>
            </a:ext>
          </a:extLst>
        </xdr:cNvPr>
        <xdr:cNvSpPr txBox="1"/>
      </xdr:nvSpPr>
      <xdr:spPr>
        <a:xfrm>
          <a:off x="9525000" y="4029075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높이</a:t>
          </a:r>
        </a:p>
      </xdr:txBody>
    </xdr:sp>
    <xdr:clientData/>
  </xdr:twoCellAnchor>
  <xdr:twoCellAnchor editAs="oneCell">
    <xdr:from>
      <xdr:col>19</xdr:col>
      <xdr:colOff>257174</xdr:colOff>
      <xdr:row>14</xdr:row>
      <xdr:rowOff>17198</xdr:rowOff>
    </xdr:from>
    <xdr:to>
      <xdr:col>23</xdr:col>
      <xdr:colOff>400049</xdr:colOff>
      <xdr:row>25</xdr:row>
      <xdr:rowOff>190499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24E5A344-46EA-4E78-9E1F-528E1E1BE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5497174" y="2950898"/>
          <a:ext cx="3076575" cy="2478352"/>
        </a:xfrm>
        <a:prstGeom prst="rect">
          <a:avLst/>
        </a:prstGeom>
      </xdr:spPr>
    </xdr:pic>
    <xdr:clientData/>
  </xdr:twoCellAnchor>
  <xdr:twoCellAnchor>
    <xdr:from>
      <xdr:col>21</xdr:col>
      <xdr:colOff>289831</xdr:colOff>
      <xdr:row>21</xdr:row>
      <xdr:rowOff>171450</xdr:rowOff>
    </xdr:from>
    <xdr:to>
      <xdr:col>22</xdr:col>
      <xdr:colOff>638175</xdr:colOff>
      <xdr:row>25</xdr:row>
      <xdr:rowOff>121972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6FB2064D-DF08-4F3B-BAEA-8E804804066F}"/>
            </a:ext>
          </a:extLst>
        </xdr:cNvPr>
        <xdr:cNvCxnSpPr/>
      </xdr:nvCxnSpPr>
      <xdr:spPr>
        <a:xfrm flipH="1">
          <a:off x="16996681" y="4572000"/>
          <a:ext cx="1081769" cy="78872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270781</xdr:colOff>
      <xdr:row>19</xdr:row>
      <xdr:rowOff>123825</xdr:rowOff>
    </xdr:from>
    <xdr:to>
      <xdr:col>21</xdr:col>
      <xdr:colOff>352425</xdr:colOff>
      <xdr:row>25</xdr:row>
      <xdr:rowOff>83872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4F8927D2-1761-490B-905F-ABBEDE364C31}"/>
            </a:ext>
          </a:extLst>
        </xdr:cNvPr>
        <xdr:cNvCxnSpPr/>
      </xdr:nvCxnSpPr>
      <xdr:spPr>
        <a:xfrm flipH="1">
          <a:off x="16977631" y="4105275"/>
          <a:ext cx="81644" cy="121734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523875</xdr:colOff>
      <xdr:row>20</xdr:row>
      <xdr:rowOff>161925</xdr:rowOff>
    </xdr:from>
    <xdr:to>
      <xdr:col>21</xdr:col>
      <xdr:colOff>80281</xdr:colOff>
      <xdr:row>25</xdr:row>
      <xdr:rowOff>141022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D4C74CE3-2E6E-4F15-A59B-BCD14C02CC2E}"/>
            </a:ext>
          </a:extLst>
        </xdr:cNvPr>
        <xdr:cNvCxnSpPr/>
      </xdr:nvCxnSpPr>
      <xdr:spPr>
        <a:xfrm>
          <a:off x="15763875" y="4352925"/>
          <a:ext cx="1023256" cy="102684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680354</xdr:colOff>
      <xdr:row>23</xdr:row>
      <xdr:rowOff>131495</xdr:rowOff>
    </xdr:from>
    <xdr:to>
      <xdr:col>22</xdr:col>
      <xdr:colOff>499379</xdr:colOff>
      <xdr:row>25</xdr:row>
      <xdr:rowOff>17195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68047A75-48F5-4773-A777-A6EA5A651867}"/>
            </a:ext>
          </a:extLst>
        </xdr:cNvPr>
        <xdr:cNvSpPr txBox="1"/>
      </xdr:nvSpPr>
      <xdr:spPr>
        <a:xfrm rot="19389753">
          <a:off x="17387204" y="4951145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가로</a:t>
          </a:r>
        </a:p>
      </xdr:txBody>
    </xdr:sp>
    <xdr:clientData/>
  </xdr:twoCellAnchor>
  <xdr:twoCellAnchor>
    <xdr:from>
      <xdr:col>19</xdr:col>
      <xdr:colOff>689880</xdr:colOff>
      <xdr:row>22</xdr:row>
      <xdr:rowOff>36245</xdr:rowOff>
    </xdr:from>
    <xdr:to>
      <xdr:col>20</xdr:col>
      <xdr:colOff>261255</xdr:colOff>
      <xdr:row>24</xdr:row>
      <xdr:rowOff>169595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37545574-2C67-4345-8017-BD998CA32542}"/>
            </a:ext>
          </a:extLst>
        </xdr:cNvPr>
        <xdr:cNvSpPr txBox="1"/>
      </xdr:nvSpPr>
      <xdr:spPr>
        <a:xfrm rot="2848956">
          <a:off x="15806055" y="4770170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세로</a:t>
          </a:r>
          <a:endParaRPr lang="en-US" altLang="ko-KR" sz="1100">
            <a:solidFill>
              <a:schemeClr val="accent1"/>
            </a:solidFill>
          </a:endParaRPr>
        </a:p>
      </xdr:txBody>
    </xdr:sp>
    <xdr:clientData/>
  </xdr:twoCellAnchor>
  <xdr:twoCellAnchor>
    <xdr:from>
      <xdr:col>21</xdr:col>
      <xdr:colOff>223157</xdr:colOff>
      <xdr:row>22</xdr:row>
      <xdr:rowOff>102922</xdr:rowOff>
    </xdr:from>
    <xdr:to>
      <xdr:col>22</xdr:col>
      <xdr:colOff>42182</xdr:colOff>
      <xdr:row>23</xdr:row>
      <xdr:rowOff>198172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4C32C37F-C9F2-446C-BA50-EAAFCA01690A}"/>
            </a:ext>
          </a:extLst>
        </xdr:cNvPr>
        <xdr:cNvSpPr txBox="1"/>
      </xdr:nvSpPr>
      <xdr:spPr>
        <a:xfrm>
          <a:off x="16930007" y="4713022"/>
          <a:ext cx="5524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높이</a:t>
          </a:r>
        </a:p>
      </xdr:txBody>
    </xdr:sp>
    <xdr:clientData/>
  </xdr:twoCellAnchor>
  <xdr:oneCellAnchor>
    <xdr:from>
      <xdr:col>19</xdr:col>
      <xdr:colOff>123266</xdr:colOff>
      <xdr:row>29</xdr:row>
      <xdr:rowOff>50180</xdr:rowOff>
    </xdr:from>
    <xdr:ext cx="3438482" cy="2426319"/>
    <xdr:pic>
      <xdr:nvPicPr>
        <xdr:cNvPr id="46" name="그림 45">
          <a:extLst>
            <a:ext uri="{FF2B5EF4-FFF2-40B4-BE49-F238E27FC236}">
              <a16:creationId xmlns:a16="http://schemas.microsoft.com/office/drawing/2014/main" id="{D3F8FB74-F4D7-46B7-BB0D-A4666C2D63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5363266" y="6222380"/>
          <a:ext cx="3438482" cy="2426319"/>
        </a:xfrm>
        <a:prstGeom prst="rect">
          <a:avLst/>
        </a:prstGeom>
      </xdr:spPr>
    </xdr:pic>
    <xdr:clientData/>
  </xdr:oneCellAnchor>
  <xdr:twoCellAnchor>
    <xdr:from>
      <xdr:col>20</xdr:col>
      <xdr:colOff>418699</xdr:colOff>
      <xdr:row>35</xdr:row>
      <xdr:rowOff>33618</xdr:rowOff>
    </xdr:from>
    <xdr:to>
      <xdr:col>23</xdr:col>
      <xdr:colOff>324970</xdr:colOff>
      <xdr:row>40</xdr:row>
      <xdr:rowOff>31377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95C0FDDE-81E3-49EA-853D-A320BBA2E28E}"/>
            </a:ext>
          </a:extLst>
        </xdr:cNvPr>
        <xdr:cNvCxnSpPr/>
      </xdr:nvCxnSpPr>
      <xdr:spPr>
        <a:xfrm flipH="1">
          <a:off x="16392124" y="7463118"/>
          <a:ext cx="2106546" cy="104550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339137</xdr:colOff>
      <xdr:row>31</xdr:row>
      <xdr:rowOff>89647</xdr:rowOff>
    </xdr:from>
    <xdr:to>
      <xdr:col>23</xdr:col>
      <xdr:colOff>571500</xdr:colOff>
      <xdr:row>34</xdr:row>
      <xdr:rowOff>161364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05278FC9-3CB7-4C19-B6C4-C1A5FF0765CF}"/>
            </a:ext>
          </a:extLst>
        </xdr:cNvPr>
        <xdr:cNvCxnSpPr/>
      </xdr:nvCxnSpPr>
      <xdr:spPr>
        <a:xfrm flipH="1">
          <a:off x="18512837" y="6680947"/>
          <a:ext cx="232363" cy="70036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381000</xdr:colOff>
      <xdr:row>36</xdr:row>
      <xdr:rowOff>123265</xdr:rowOff>
    </xdr:from>
    <xdr:to>
      <xdr:col>20</xdr:col>
      <xdr:colOff>141914</xdr:colOff>
      <xdr:row>39</xdr:row>
      <xdr:rowOff>196104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6C133219-2275-4AB9-9119-FF9C781B1121}"/>
            </a:ext>
          </a:extLst>
        </xdr:cNvPr>
        <xdr:cNvCxnSpPr/>
      </xdr:nvCxnSpPr>
      <xdr:spPr>
        <a:xfrm>
          <a:off x="15621000" y="7762315"/>
          <a:ext cx="494339" cy="70148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687639</xdr:colOff>
      <xdr:row>37</xdr:row>
      <xdr:rowOff>80119</xdr:rowOff>
    </xdr:from>
    <xdr:to>
      <xdr:col>22</xdr:col>
      <xdr:colOff>521792</xdr:colOff>
      <xdr:row>38</xdr:row>
      <xdr:rowOff>172007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90A457-3767-4D11-9D13-F4021514F88A}"/>
            </a:ext>
          </a:extLst>
        </xdr:cNvPr>
        <xdr:cNvSpPr txBox="1"/>
      </xdr:nvSpPr>
      <xdr:spPr>
        <a:xfrm rot="20048556">
          <a:off x="17394489" y="7928719"/>
          <a:ext cx="567578" cy="3014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가로</a:t>
          </a:r>
        </a:p>
      </xdr:txBody>
    </xdr:sp>
    <xdr:clientData/>
  </xdr:twoCellAnchor>
  <xdr:twoCellAnchor>
    <xdr:from>
      <xdr:col>19</xdr:col>
      <xdr:colOff>295435</xdr:colOff>
      <xdr:row>37</xdr:row>
      <xdr:rowOff>66112</xdr:rowOff>
    </xdr:from>
    <xdr:to>
      <xdr:col>19</xdr:col>
      <xdr:colOff>603597</xdr:colOff>
      <xdr:row>39</xdr:row>
      <xdr:rowOff>192739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0AAB099-ACCE-4993-ABC7-74CDC2EC7499}"/>
            </a:ext>
          </a:extLst>
        </xdr:cNvPr>
        <xdr:cNvSpPr txBox="1"/>
      </xdr:nvSpPr>
      <xdr:spPr>
        <a:xfrm rot="3337578">
          <a:off x="15416652" y="8033495"/>
          <a:ext cx="545727" cy="3081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세로</a:t>
          </a:r>
          <a:endParaRPr lang="en-US" altLang="ko-KR" sz="1100">
            <a:solidFill>
              <a:schemeClr val="accent1"/>
            </a:solidFill>
          </a:endParaRPr>
        </a:p>
      </xdr:txBody>
    </xdr:sp>
    <xdr:clientData/>
  </xdr:twoCellAnchor>
  <xdr:twoCellAnchor>
    <xdr:from>
      <xdr:col>23</xdr:col>
      <xdr:colOff>317848</xdr:colOff>
      <xdr:row>32</xdr:row>
      <xdr:rowOff>168088</xdr:rowOff>
    </xdr:from>
    <xdr:to>
      <xdr:col>24</xdr:col>
      <xdr:colOff>136874</xdr:colOff>
      <xdr:row>34</xdr:row>
      <xdr:rowOff>53787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53C6419A-9307-48C1-A02E-0314102C3C0B}"/>
            </a:ext>
          </a:extLst>
        </xdr:cNvPr>
        <xdr:cNvSpPr txBox="1"/>
      </xdr:nvSpPr>
      <xdr:spPr>
        <a:xfrm>
          <a:off x="18491548" y="6968938"/>
          <a:ext cx="552451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chemeClr val="accent1"/>
              </a:solidFill>
            </a:rPr>
            <a:t>높이</a:t>
          </a:r>
        </a:p>
      </xdr:txBody>
    </xdr:sp>
    <xdr:clientData/>
  </xdr:twoCellAnchor>
  <xdr:twoCellAnchor editAs="oneCell">
    <xdr:from>
      <xdr:col>7</xdr:col>
      <xdr:colOff>66638</xdr:colOff>
      <xdr:row>44</xdr:row>
      <xdr:rowOff>67240</xdr:rowOff>
    </xdr:from>
    <xdr:to>
      <xdr:col>11</xdr:col>
      <xdr:colOff>677262</xdr:colOff>
      <xdr:row>54</xdr:row>
      <xdr:rowOff>78443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128A351C-C9D4-43C1-86D7-24DB77A7A0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17469" r="36981"/>
        <a:stretch/>
      </xdr:blipFill>
      <xdr:spPr>
        <a:xfrm rot="5400000">
          <a:off x="8405448" y="8759130"/>
          <a:ext cx="2106704" cy="3544323"/>
        </a:xfrm>
        <a:prstGeom prst="rect">
          <a:avLst/>
        </a:prstGeom>
      </xdr:spPr>
    </xdr:pic>
    <xdr:clientData/>
  </xdr:twoCellAnchor>
  <xdr:twoCellAnchor>
    <xdr:from>
      <xdr:col>7</xdr:col>
      <xdr:colOff>212912</xdr:colOff>
      <xdr:row>49</xdr:row>
      <xdr:rowOff>168088</xdr:rowOff>
    </xdr:from>
    <xdr:to>
      <xdr:col>11</xdr:col>
      <xdr:colOff>425823</xdr:colOff>
      <xdr:row>50</xdr:row>
      <xdr:rowOff>67236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3F317662-B788-4493-A0E6-1E8F2AE51B65}"/>
            </a:ext>
          </a:extLst>
        </xdr:cNvPr>
        <xdr:cNvCxnSpPr/>
      </xdr:nvCxnSpPr>
      <xdr:spPr>
        <a:xfrm flipH="1">
          <a:off x="7832912" y="10626538"/>
          <a:ext cx="3146611" cy="108698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717176</xdr:colOff>
      <xdr:row>50</xdr:row>
      <xdr:rowOff>44824</xdr:rowOff>
    </xdr:from>
    <xdr:to>
      <xdr:col>11</xdr:col>
      <xdr:colOff>425824</xdr:colOff>
      <xdr:row>53</xdr:row>
      <xdr:rowOff>78441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94B36452-EECE-42DD-ACBF-71200C07F1DB}"/>
            </a:ext>
          </a:extLst>
        </xdr:cNvPr>
        <xdr:cNvCxnSpPr/>
      </xdr:nvCxnSpPr>
      <xdr:spPr>
        <a:xfrm flipH="1">
          <a:off x="10537451" y="10712824"/>
          <a:ext cx="442073" cy="662267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683558</xdr:colOff>
      <xdr:row>45</xdr:row>
      <xdr:rowOff>0</xdr:rowOff>
    </xdr:from>
    <xdr:to>
      <xdr:col>11</xdr:col>
      <xdr:colOff>500502</xdr:colOff>
      <xdr:row>49</xdr:row>
      <xdr:rowOff>140073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C8DF841C-531F-4D13-A1B1-AF9D029CE026}"/>
            </a:ext>
          </a:extLst>
        </xdr:cNvPr>
        <xdr:cNvCxnSpPr/>
      </xdr:nvCxnSpPr>
      <xdr:spPr>
        <a:xfrm>
          <a:off x="10503833" y="9620250"/>
          <a:ext cx="550369" cy="978273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71316</xdr:colOff>
      <xdr:row>48</xdr:row>
      <xdr:rowOff>169766</xdr:rowOff>
    </xdr:from>
    <xdr:to>
      <xdr:col>9</xdr:col>
      <xdr:colOff>633852</xdr:colOff>
      <xdr:row>50</xdr:row>
      <xdr:rowOff>48743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DF7F1D82-1133-4410-B1B5-393691D27B19}"/>
            </a:ext>
          </a:extLst>
        </xdr:cNvPr>
        <xdr:cNvSpPr txBox="1"/>
      </xdr:nvSpPr>
      <xdr:spPr>
        <a:xfrm rot="21482550">
          <a:off x="9158166" y="10418666"/>
          <a:ext cx="562536" cy="2980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가로</a:t>
          </a:r>
        </a:p>
      </xdr:txBody>
    </xdr:sp>
    <xdr:clientData/>
  </xdr:twoCellAnchor>
  <xdr:twoCellAnchor>
    <xdr:from>
      <xdr:col>10</xdr:col>
      <xdr:colOff>442232</xdr:colOff>
      <xdr:row>46</xdr:row>
      <xdr:rowOff>53785</xdr:rowOff>
    </xdr:from>
    <xdr:to>
      <xdr:col>11</xdr:col>
      <xdr:colOff>266300</xdr:colOff>
      <xdr:row>47</xdr:row>
      <xdr:rowOff>149035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B4B1B73E-6B64-4C48-9C25-0C1D68DF2474}"/>
            </a:ext>
          </a:extLst>
        </xdr:cNvPr>
        <xdr:cNvSpPr txBox="1"/>
      </xdr:nvSpPr>
      <xdr:spPr>
        <a:xfrm>
          <a:off x="10262507" y="9883585"/>
          <a:ext cx="557493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세로</a:t>
          </a:r>
          <a:endParaRPr lang="en-US" altLang="ko-KR" sz="1100">
            <a:solidFill>
              <a:srgbClr val="FFFF00"/>
            </a:solidFill>
          </a:endParaRPr>
        </a:p>
      </xdr:txBody>
    </xdr:sp>
    <xdr:clientData/>
  </xdr:twoCellAnchor>
  <xdr:twoCellAnchor>
    <xdr:from>
      <xdr:col>10</xdr:col>
      <xdr:colOff>441113</xdr:colOff>
      <xdr:row>50</xdr:row>
      <xdr:rowOff>190500</xdr:rowOff>
    </xdr:from>
    <xdr:to>
      <xdr:col>11</xdr:col>
      <xdr:colOff>260139</xdr:colOff>
      <xdr:row>52</xdr:row>
      <xdr:rowOff>76199</xdr:rowOff>
    </xdr:to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A69EF0F0-88BC-4706-AF40-D02D5FC47A85}"/>
            </a:ext>
          </a:extLst>
        </xdr:cNvPr>
        <xdr:cNvSpPr txBox="1"/>
      </xdr:nvSpPr>
      <xdr:spPr>
        <a:xfrm>
          <a:off x="10261388" y="10858500"/>
          <a:ext cx="552451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높이</a:t>
          </a:r>
        </a:p>
      </xdr:txBody>
    </xdr:sp>
    <xdr:clientData/>
  </xdr:twoCellAnchor>
  <xdr:oneCellAnchor>
    <xdr:from>
      <xdr:col>13</xdr:col>
      <xdr:colOff>66638</xdr:colOff>
      <xdr:row>44</xdr:row>
      <xdr:rowOff>67240</xdr:rowOff>
    </xdr:from>
    <xdr:ext cx="3524153" cy="2140321"/>
    <xdr:pic>
      <xdr:nvPicPr>
        <xdr:cNvPr id="60" name="그림 59">
          <a:extLst>
            <a:ext uri="{FF2B5EF4-FFF2-40B4-BE49-F238E27FC236}">
              <a16:creationId xmlns:a16="http://schemas.microsoft.com/office/drawing/2014/main" id="{8C7920F2-22ED-4BCF-8217-19B45580C5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rot="5400000">
          <a:off x="12188554" y="8786024"/>
          <a:ext cx="2140321" cy="3524153"/>
        </a:xfrm>
        <a:prstGeom prst="rect">
          <a:avLst/>
        </a:prstGeom>
      </xdr:spPr>
    </xdr:pic>
    <xdr:clientData/>
  </xdr:oneCellAnchor>
  <xdr:twoCellAnchor>
    <xdr:from>
      <xdr:col>13</xdr:col>
      <xdr:colOff>212912</xdr:colOff>
      <xdr:row>49</xdr:row>
      <xdr:rowOff>168088</xdr:rowOff>
    </xdr:from>
    <xdr:to>
      <xdr:col>17</xdr:col>
      <xdr:colOff>425823</xdr:colOff>
      <xdr:row>50</xdr:row>
      <xdr:rowOff>67236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22803EFD-E653-4914-9F2A-9F5B0041AA4F}"/>
            </a:ext>
          </a:extLst>
        </xdr:cNvPr>
        <xdr:cNvCxnSpPr/>
      </xdr:nvCxnSpPr>
      <xdr:spPr>
        <a:xfrm flipH="1">
          <a:off x="11642912" y="10626538"/>
          <a:ext cx="3146611" cy="108698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717176</xdr:colOff>
      <xdr:row>50</xdr:row>
      <xdr:rowOff>44824</xdr:rowOff>
    </xdr:from>
    <xdr:to>
      <xdr:col>17</xdr:col>
      <xdr:colOff>425824</xdr:colOff>
      <xdr:row>53</xdr:row>
      <xdr:rowOff>78441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D92D47D0-B716-4328-BDB7-585EEFE99FC1}"/>
            </a:ext>
          </a:extLst>
        </xdr:cNvPr>
        <xdr:cNvCxnSpPr/>
      </xdr:nvCxnSpPr>
      <xdr:spPr>
        <a:xfrm flipH="1">
          <a:off x="14347451" y="10712824"/>
          <a:ext cx="442073" cy="662267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683558</xdr:colOff>
      <xdr:row>45</xdr:row>
      <xdr:rowOff>0</xdr:rowOff>
    </xdr:from>
    <xdr:to>
      <xdr:col>17</xdr:col>
      <xdr:colOff>500502</xdr:colOff>
      <xdr:row>49</xdr:row>
      <xdr:rowOff>140073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4E32BC45-1FC8-46C1-BC9B-CFC059EFCC2B}"/>
            </a:ext>
          </a:extLst>
        </xdr:cNvPr>
        <xdr:cNvCxnSpPr/>
      </xdr:nvCxnSpPr>
      <xdr:spPr>
        <a:xfrm>
          <a:off x="14313833" y="9620250"/>
          <a:ext cx="550369" cy="978273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71316</xdr:colOff>
      <xdr:row>48</xdr:row>
      <xdr:rowOff>169766</xdr:rowOff>
    </xdr:from>
    <xdr:to>
      <xdr:col>15</xdr:col>
      <xdr:colOff>633852</xdr:colOff>
      <xdr:row>50</xdr:row>
      <xdr:rowOff>48743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7198AAE8-0A73-45A8-AA8B-77B502948DDA}"/>
            </a:ext>
          </a:extLst>
        </xdr:cNvPr>
        <xdr:cNvSpPr txBox="1"/>
      </xdr:nvSpPr>
      <xdr:spPr>
        <a:xfrm rot="21482550">
          <a:off x="12968166" y="10418666"/>
          <a:ext cx="562536" cy="2980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가로</a:t>
          </a:r>
        </a:p>
      </xdr:txBody>
    </xdr:sp>
    <xdr:clientData/>
  </xdr:twoCellAnchor>
  <xdr:twoCellAnchor>
    <xdr:from>
      <xdr:col>16</xdr:col>
      <xdr:colOff>442232</xdr:colOff>
      <xdr:row>46</xdr:row>
      <xdr:rowOff>53785</xdr:rowOff>
    </xdr:from>
    <xdr:to>
      <xdr:col>17</xdr:col>
      <xdr:colOff>266300</xdr:colOff>
      <xdr:row>47</xdr:row>
      <xdr:rowOff>149035</xdr:rowOff>
    </xdr:to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E829B547-23FD-4968-AAC7-9070E8A2FFB9}"/>
            </a:ext>
          </a:extLst>
        </xdr:cNvPr>
        <xdr:cNvSpPr txBox="1"/>
      </xdr:nvSpPr>
      <xdr:spPr>
        <a:xfrm>
          <a:off x="14072507" y="9883585"/>
          <a:ext cx="557493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세로</a:t>
          </a:r>
          <a:endParaRPr lang="en-US" altLang="ko-KR" sz="1100">
            <a:solidFill>
              <a:srgbClr val="FFFF00"/>
            </a:solidFill>
          </a:endParaRPr>
        </a:p>
      </xdr:txBody>
    </xdr:sp>
    <xdr:clientData/>
  </xdr:twoCellAnchor>
  <xdr:twoCellAnchor>
    <xdr:from>
      <xdr:col>16</xdr:col>
      <xdr:colOff>441113</xdr:colOff>
      <xdr:row>50</xdr:row>
      <xdr:rowOff>190500</xdr:rowOff>
    </xdr:from>
    <xdr:to>
      <xdr:col>17</xdr:col>
      <xdr:colOff>260139</xdr:colOff>
      <xdr:row>52</xdr:row>
      <xdr:rowOff>76199</xdr:rowOff>
    </xdr:to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A88CFA2A-490A-4E81-A073-E318CC8FB088}"/>
            </a:ext>
          </a:extLst>
        </xdr:cNvPr>
        <xdr:cNvSpPr txBox="1"/>
      </xdr:nvSpPr>
      <xdr:spPr>
        <a:xfrm>
          <a:off x="14071388" y="10858500"/>
          <a:ext cx="552451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높이</a:t>
          </a:r>
        </a:p>
      </xdr:txBody>
    </xdr:sp>
    <xdr:clientData/>
  </xdr:twoCellAnchor>
  <xdr:twoCellAnchor>
    <xdr:from>
      <xdr:col>2</xdr:col>
      <xdr:colOff>156882</xdr:colOff>
      <xdr:row>48</xdr:row>
      <xdr:rowOff>190500</xdr:rowOff>
    </xdr:from>
    <xdr:to>
      <xdr:col>2</xdr:col>
      <xdr:colOff>179294</xdr:colOff>
      <xdr:row>55</xdr:row>
      <xdr:rowOff>44824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EDD95139-1C9B-4F3F-84C0-337217A5492D}"/>
            </a:ext>
          </a:extLst>
        </xdr:cNvPr>
        <xdr:cNvCxnSpPr/>
      </xdr:nvCxnSpPr>
      <xdr:spPr>
        <a:xfrm>
          <a:off x="1623732" y="10439400"/>
          <a:ext cx="22412" cy="1321174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365312</xdr:colOff>
      <xdr:row>49</xdr:row>
      <xdr:rowOff>190500</xdr:rowOff>
    </xdr:from>
    <xdr:to>
      <xdr:col>3</xdr:col>
      <xdr:colOff>571500</xdr:colOff>
      <xdr:row>54</xdr:row>
      <xdr:rowOff>208430</xdr:rowOff>
    </xdr:to>
    <xdr:cxnSp macro="">
      <xdr:nvCxnSpPr>
        <xdr:cNvPr id="68" name="직선 화살표 연결선 67">
          <a:extLst>
            <a:ext uri="{FF2B5EF4-FFF2-40B4-BE49-F238E27FC236}">
              <a16:creationId xmlns:a16="http://schemas.microsoft.com/office/drawing/2014/main" id="{16018D7D-E912-4E97-B00A-0BD8E938E2EE}"/>
            </a:ext>
          </a:extLst>
        </xdr:cNvPr>
        <xdr:cNvCxnSpPr/>
      </xdr:nvCxnSpPr>
      <xdr:spPr>
        <a:xfrm flipH="1">
          <a:off x="1832162" y="10648950"/>
          <a:ext cx="939613" cy="1065680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504264</xdr:colOff>
      <xdr:row>52</xdr:row>
      <xdr:rowOff>56029</xdr:rowOff>
    </xdr:from>
    <xdr:to>
      <xdr:col>2</xdr:col>
      <xdr:colOff>56029</xdr:colOff>
      <xdr:row>54</xdr:row>
      <xdr:rowOff>145677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2A281C02-FFED-4E2F-93D1-7C580503A9B8}"/>
            </a:ext>
          </a:extLst>
        </xdr:cNvPr>
        <xdr:cNvCxnSpPr/>
      </xdr:nvCxnSpPr>
      <xdr:spPr>
        <a:xfrm flipH="1" flipV="1">
          <a:off x="504264" y="11143129"/>
          <a:ext cx="1018615" cy="508748"/>
        </a:xfrm>
        <a:prstGeom prst="straightConnector1">
          <a:avLst/>
        </a:prstGeom>
        <a:ln>
          <a:solidFill>
            <a:srgbClr val="FFFF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407496</xdr:colOff>
      <xdr:row>50</xdr:row>
      <xdr:rowOff>190500</xdr:rowOff>
    </xdr:from>
    <xdr:to>
      <xdr:col>2</xdr:col>
      <xdr:colOff>226521</xdr:colOff>
      <xdr:row>52</xdr:row>
      <xdr:rowOff>76199</xdr:rowOff>
    </xdr:to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A5EAC146-637A-4209-899E-F81793E55852}"/>
            </a:ext>
          </a:extLst>
        </xdr:cNvPr>
        <xdr:cNvSpPr txBox="1"/>
      </xdr:nvSpPr>
      <xdr:spPr>
        <a:xfrm>
          <a:off x="1140921" y="10858500"/>
          <a:ext cx="552450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높이</a:t>
          </a:r>
        </a:p>
      </xdr:txBody>
    </xdr:sp>
    <xdr:clientData/>
  </xdr:twoCellAnchor>
  <xdr:twoCellAnchor>
    <xdr:from>
      <xdr:col>0</xdr:col>
      <xdr:colOff>676436</xdr:colOff>
      <xdr:row>53</xdr:row>
      <xdr:rowOff>100852</xdr:rowOff>
    </xdr:from>
    <xdr:to>
      <xdr:col>1</xdr:col>
      <xdr:colOff>495462</xdr:colOff>
      <xdr:row>54</xdr:row>
      <xdr:rowOff>199464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8EDBCD69-7DFF-4432-89A5-CADD8586D7E9}"/>
            </a:ext>
          </a:extLst>
        </xdr:cNvPr>
        <xdr:cNvSpPr txBox="1"/>
      </xdr:nvSpPr>
      <xdr:spPr>
        <a:xfrm>
          <a:off x="676436" y="11397502"/>
          <a:ext cx="552451" cy="3081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세로</a:t>
          </a:r>
        </a:p>
      </xdr:txBody>
    </xdr:sp>
    <xdr:clientData/>
  </xdr:twoCellAnchor>
  <xdr:twoCellAnchor>
    <xdr:from>
      <xdr:col>3</xdr:col>
      <xdr:colOff>4084</xdr:colOff>
      <xdr:row>52</xdr:row>
      <xdr:rowOff>33617</xdr:rowOff>
    </xdr:from>
    <xdr:to>
      <xdr:col>3</xdr:col>
      <xdr:colOff>551492</xdr:colOff>
      <xdr:row>53</xdr:row>
      <xdr:rowOff>132228</xdr:rowOff>
    </xdr:to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4706CA17-C5B6-4BF4-BF6B-1840076E8277}"/>
            </a:ext>
          </a:extLst>
        </xdr:cNvPr>
        <xdr:cNvSpPr txBox="1"/>
      </xdr:nvSpPr>
      <xdr:spPr>
        <a:xfrm>
          <a:off x="2204359" y="11120717"/>
          <a:ext cx="547408" cy="3081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>
              <a:solidFill>
                <a:srgbClr val="FFFF00"/>
              </a:solidFill>
            </a:rPr>
            <a:t>가로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shen\Documents%20and%20Settings\ayakushe\Local%20Settings\Temporary%20Internet%20Files\OLKA5\Copy%20of%20&#1060;&#1086;&#1088;&#1084;&#1072;%20&#1076;&#1083;&#1103;%20&#1053;&#1086;&#1074;&#1080;&#1085;&#1086;&#1082;%20&#1055;&#1086;&#1084;&#1072;&#1076;&#1072;%20&#1052;&#1099;&#1083;&#1086;%20&#1058;&#1077;&#1085;&#10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allow\Brands\INTERPARFUMS\Sales%20Reports\Reports%20for%20IP\2007\&#1088;&#1072;&#1089;&#1095;&#1077;&#1090;\INTERPARFUMS%20SALES%20for%20IP2007%20as%20of%2029.06.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орма для новинок"/>
      <sheetName val="Приложение"/>
      <sheetName val="Линия"/>
      <sheetName val="Справочники"/>
      <sheetName val="Значения"/>
      <sheetName val="Справочники_старый"/>
      <sheetName val="Дата"/>
    </sheetNames>
    <sheetDataSet>
      <sheetData sheetId="0" refreshError="1"/>
      <sheetData sheetId="1">
        <row r="3">
          <cell r="H3" t="str">
            <v>менее 10</v>
          </cell>
        </row>
        <row r="4">
          <cell r="H4">
            <v>10</v>
          </cell>
        </row>
        <row r="5">
          <cell r="H5">
            <v>15</v>
          </cell>
        </row>
        <row r="6">
          <cell r="H6">
            <v>20</v>
          </cell>
        </row>
        <row r="7">
          <cell r="H7">
            <v>25</v>
          </cell>
        </row>
        <row r="8">
          <cell r="H8">
            <v>30</v>
          </cell>
        </row>
        <row r="9">
          <cell r="H9">
            <v>35</v>
          </cell>
        </row>
        <row r="10">
          <cell r="H10">
            <v>40</v>
          </cell>
        </row>
        <row r="11">
          <cell r="H11">
            <v>45</v>
          </cell>
        </row>
        <row r="12">
          <cell r="H12">
            <v>50</v>
          </cell>
        </row>
        <row r="13">
          <cell r="H13">
            <v>60</v>
          </cell>
        </row>
        <row r="14">
          <cell r="H14">
            <v>75</v>
          </cell>
        </row>
        <row r="15">
          <cell r="H15">
            <v>80</v>
          </cell>
        </row>
        <row r="16">
          <cell r="H16">
            <v>90</v>
          </cell>
        </row>
        <row r="17">
          <cell r="H17">
            <v>100</v>
          </cell>
        </row>
        <row r="18">
          <cell r="H18">
            <v>120</v>
          </cell>
        </row>
        <row r="19">
          <cell r="H19" t="str">
            <v>более 120</v>
          </cell>
        </row>
        <row r="20">
          <cell r="H20" t="str">
            <v>н/о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ck as of 16.12.06"/>
      <sheetName val="Диаграмма1"/>
      <sheetName val="Лист1"/>
      <sheetName val="IPprice"/>
      <sheetName val="реальные_продажи2007"/>
      <sheetName val="реальные_продажи2006"/>
      <sheetName val="Sales_01.01.12-14.12.012 (2)"/>
      <sheetName val="CUMULATED"/>
      <sheetName val="BURBERRY"/>
      <sheetName val="For budget"/>
      <sheetName val="report"/>
      <sheetName val="Nforecast11.05"/>
      <sheetName val="Christian LACROIX"/>
      <sheetName val="Paul Smith"/>
      <sheetName val="CELINE"/>
      <sheetName val="LANVIN"/>
      <sheetName val="STD"/>
      <sheetName val="list"/>
      <sheetName val="REF"/>
      <sheetName val="stock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60"/>
  <sheetViews>
    <sheetView tabSelected="1" zoomScale="85" zoomScaleNormal="85" workbookViewId="0">
      <pane xSplit="6" ySplit="2" topLeftCell="G3" activePane="bottomRight" state="frozen"/>
      <selection pane="topRight" activeCell="F1" sqref="F1"/>
      <selection pane="bottomLeft" activeCell="A2" sqref="A2"/>
      <selection pane="bottomRight" activeCell="F5" sqref="F5"/>
    </sheetView>
  </sheetViews>
  <sheetFormatPr defaultColWidth="8.85546875" defaultRowHeight="15"/>
  <cols>
    <col min="1" max="1" width="3.28515625" style="1" customWidth="1"/>
    <col min="2" max="2" width="9.7109375" style="1" customWidth="1"/>
    <col min="3" max="3" width="15.28515625" style="1" customWidth="1"/>
    <col min="4" max="4" width="13.5703125" style="1" customWidth="1"/>
    <col min="5" max="5" width="22.5703125" style="2" customWidth="1"/>
    <col min="6" max="6" width="56.85546875" style="2" customWidth="1"/>
    <col min="7" max="7" width="50.7109375" style="2" customWidth="1"/>
    <col min="8" max="8" width="26.7109375" style="1" customWidth="1"/>
    <col min="9" max="9" width="8.85546875" style="1" customWidth="1"/>
    <col min="10" max="10" width="14.28515625" style="1" bestFit="1" customWidth="1"/>
    <col min="11" max="11" width="14.85546875" style="1" customWidth="1"/>
    <col min="12" max="12" width="12.7109375" style="1" customWidth="1"/>
    <col min="13" max="13" width="12.42578125" style="116" customWidth="1"/>
    <col min="14" max="16" width="11.5703125" style="1" customWidth="1"/>
    <col min="17" max="17" width="14.85546875" style="1" customWidth="1"/>
    <col min="18" max="18" width="23.5703125" style="2" customWidth="1"/>
    <col min="19" max="19" width="24" style="2" customWidth="1"/>
    <col min="20" max="23" width="9" style="1" bestFit="1" customWidth="1"/>
    <col min="24" max="24" width="8.85546875" style="1"/>
    <col min="25" max="29" width="9" style="1" bestFit="1" customWidth="1"/>
    <col min="30" max="30" width="8.85546875" style="1"/>
    <col min="31" max="34" width="9" style="1" bestFit="1" customWidth="1"/>
    <col min="35" max="35" width="10" style="1" bestFit="1" customWidth="1"/>
    <col min="36" max="16384" width="8.85546875" style="1"/>
  </cols>
  <sheetData>
    <row r="1" spans="1:35" ht="86.25" customHeight="1">
      <c r="B1" s="119" t="s">
        <v>36</v>
      </c>
      <c r="C1" s="119"/>
      <c r="D1" s="119"/>
      <c r="E1" s="119"/>
      <c r="F1" s="119"/>
      <c r="G1" s="120" t="s">
        <v>219</v>
      </c>
      <c r="H1" s="121"/>
      <c r="I1" s="30"/>
      <c r="J1" s="30"/>
      <c r="K1" s="30"/>
      <c r="L1" s="30"/>
      <c r="M1" s="114"/>
      <c r="N1" s="30"/>
      <c r="O1" s="30"/>
      <c r="P1" s="105"/>
      <c r="Q1" s="30"/>
      <c r="R1" s="105"/>
      <c r="S1" s="104"/>
      <c r="T1" s="154" t="s">
        <v>189</v>
      </c>
      <c r="U1" s="154"/>
      <c r="V1" s="154"/>
      <c r="W1" s="154"/>
      <c r="X1" s="155" t="s">
        <v>190</v>
      </c>
      <c r="Y1" s="157" t="s">
        <v>191</v>
      </c>
      <c r="Z1" s="159" t="s">
        <v>192</v>
      </c>
      <c r="AA1" s="159"/>
      <c r="AB1" s="159"/>
      <c r="AC1" s="159"/>
      <c r="AD1" s="160" t="s">
        <v>190</v>
      </c>
      <c r="AE1" s="152" t="s">
        <v>191</v>
      </c>
      <c r="AF1" s="154" t="s">
        <v>193</v>
      </c>
      <c r="AG1" s="154"/>
      <c r="AH1" s="154"/>
      <c r="AI1" s="154"/>
    </row>
    <row r="2" spans="1:35" s="30" customFormat="1" ht="33">
      <c r="A2" s="117"/>
      <c r="B2" s="107" t="s">
        <v>0</v>
      </c>
      <c r="C2" s="106" t="s">
        <v>1</v>
      </c>
      <c r="D2" s="106" t="s">
        <v>2</v>
      </c>
      <c r="E2" s="118" t="s">
        <v>221</v>
      </c>
      <c r="F2" s="106" t="s">
        <v>3</v>
      </c>
      <c r="G2" s="106" t="s">
        <v>129</v>
      </c>
      <c r="H2" s="107" t="s">
        <v>4</v>
      </c>
      <c r="I2" s="106" t="s">
        <v>47</v>
      </c>
      <c r="J2" s="106" t="s">
        <v>89</v>
      </c>
      <c r="K2" s="108" t="s">
        <v>94</v>
      </c>
      <c r="L2" s="109" t="s">
        <v>218</v>
      </c>
      <c r="M2" s="115" t="s">
        <v>220</v>
      </c>
      <c r="N2" s="108" t="s">
        <v>71</v>
      </c>
      <c r="O2" s="108" t="s">
        <v>72</v>
      </c>
      <c r="P2" s="110" t="s">
        <v>69</v>
      </c>
      <c r="Q2" s="110" t="s">
        <v>70</v>
      </c>
      <c r="R2" s="111" t="s">
        <v>95</v>
      </c>
      <c r="S2" s="111" t="s">
        <v>96</v>
      </c>
      <c r="T2" s="112" t="s">
        <v>185</v>
      </c>
      <c r="U2" s="112" t="s">
        <v>186</v>
      </c>
      <c r="V2" s="112" t="s">
        <v>187</v>
      </c>
      <c r="W2" s="112" t="s">
        <v>188</v>
      </c>
      <c r="X2" s="156"/>
      <c r="Y2" s="158"/>
      <c r="Z2" s="113" t="s">
        <v>185</v>
      </c>
      <c r="AA2" s="113" t="s">
        <v>186</v>
      </c>
      <c r="AB2" s="113" t="s">
        <v>187</v>
      </c>
      <c r="AC2" s="113" t="s">
        <v>188</v>
      </c>
      <c r="AD2" s="161"/>
      <c r="AE2" s="153"/>
      <c r="AF2" s="112" t="s">
        <v>185</v>
      </c>
      <c r="AG2" s="112" t="s">
        <v>186</v>
      </c>
      <c r="AH2" s="112" t="s">
        <v>187</v>
      </c>
      <c r="AI2" s="112" t="s">
        <v>188</v>
      </c>
    </row>
    <row r="3" spans="1:35" s="30" customFormat="1" ht="36.75" customHeight="1">
      <c r="A3" s="13">
        <v>1</v>
      </c>
      <c r="B3" s="125" t="s">
        <v>5</v>
      </c>
      <c r="C3" s="126" t="s">
        <v>67</v>
      </c>
      <c r="D3" s="125" t="s">
        <v>54</v>
      </c>
      <c r="E3" s="14">
        <v>8809701411694</v>
      </c>
      <c r="F3" s="87" t="s">
        <v>87</v>
      </c>
      <c r="G3" s="87" t="s">
        <v>140</v>
      </c>
      <c r="H3" s="15"/>
      <c r="I3" s="125" t="s">
        <v>6</v>
      </c>
      <c r="J3" s="122" t="s">
        <v>91</v>
      </c>
      <c r="K3" s="139">
        <v>13000</v>
      </c>
      <c r="L3" s="145">
        <v>0.3</v>
      </c>
      <c r="M3" s="142">
        <f>K3*L3</f>
        <v>3900</v>
      </c>
      <c r="N3" s="16">
        <v>20</v>
      </c>
      <c r="O3" s="17">
        <v>1200</v>
      </c>
      <c r="P3" s="17">
        <f>N3*5</f>
        <v>100</v>
      </c>
      <c r="Q3" s="18">
        <v>3000</v>
      </c>
      <c r="R3" s="19"/>
      <c r="S3" s="20"/>
      <c r="T3" s="21">
        <v>132</v>
      </c>
      <c r="U3" s="22">
        <v>15</v>
      </c>
      <c r="V3" s="22">
        <v>20</v>
      </c>
      <c r="W3" s="23">
        <v>10</v>
      </c>
      <c r="X3" s="24" t="s">
        <v>194</v>
      </c>
      <c r="Y3" s="25">
        <v>20</v>
      </c>
      <c r="Z3" s="24">
        <v>135</v>
      </c>
      <c r="AA3" s="26">
        <v>75</v>
      </c>
      <c r="AB3" s="27">
        <v>85</v>
      </c>
      <c r="AC3" s="28">
        <v>234</v>
      </c>
      <c r="AD3" s="21" t="s">
        <v>194</v>
      </c>
      <c r="AE3" s="29">
        <v>1200</v>
      </c>
      <c r="AF3" s="21">
        <v>615</v>
      </c>
      <c r="AG3" s="22">
        <v>425</v>
      </c>
      <c r="AH3" s="22">
        <v>340</v>
      </c>
      <c r="AI3" s="23">
        <v>15520</v>
      </c>
    </row>
    <row r="4" spans="1:35" s="30" customFormat="1" ht="36.75" customHeight="1">
      <c r="A4" s="13"/>
      <c r="B4" s="123"/>
      <c r="C4" s="127"/>
      <c r="D4" s="123"/>
      <c r="E4" s="31">
        <v>8809701410352</v>
      </c>
      <c r="F4" s="88" t="s">
        <v>86</v>
      </c>
      <c r="G4" s="88" t="s">
        <v>130</v>
      </c>
      <c r="H4" s="32"/>
      <c r="I4" s="123"/>
      <c r="J4" s="123"/>
      <c r="K4" s="140"/>
      <c r="L4" s="146"/>
      <c r="M4" s="143"/>
      <c r="N4" s="33">
        <v>20</v>
      </c>
      <c r="O4" s="34">
        <v>1200</v>
      </c>
      <c r="P4" s="34">
        <f>N4*5</f>
        <v>100</v>
      </c>
      <c r="Q4" s="18">
        <v>3000</v>
      </c>
      <c r="R4" s="19" t="s">
        <v>102</v>
      </c>
      <c r="S4" s="20">
        <v>3859113</v>
      </c>
      <c r="T4" s="35">
        <v>132</v>
      </c>
      <c r="U4" s="36">
        <v>15</v>
      </c>
      <c r="V4" s="36">
        <v>20</v>
      </c>
      <c r="W4" s="37">
        <v>10</v>
      </c>
      <c r="X4" s="38" t="s">
        <v>194</v>
      </c>
      <c r="Y4" s="39">
        <v>20</v>
      </c>
      <c r="Z4" s="38">
        <v>135</v>
      </c>
      <c r="AA4" s="40">
        <v>75</v>
      </c>
      <c r="AB4" s="41">
        <v>85</v>
      </c>
      <c r="AC4" s="42">
        <v>234</v>
      </c>
      <c r="AD4" s="35" t="s">
        <v>194</v>
      </c>
      <c r="AE4" s="43">
        <v>1200</v>
      </c>
      <c r="AF4" s="35">
        <v>615</v>
      </c>
      <c r="AG4" s="36">
        <v>425</v>
      </c>
      <c r="AH4" s="36">
        <v>340</v>
      </c>
      <c r="AI4" s="37">
        <v>15520</v>
      </c>
    </row>
    <row r="5" spans="1:35" s="30" customFormat="1" ht="36.75" customHeight="1">
      <c r="A5" s="13">
        <v>2</v>
      </c>
      <c r="B5" s="123"/>
      <c r="C5" s="127"/>
      <c r="D5" s="123"/>
      <c r="E5" s="44">
        <v>8809701410369</v>
      </c>
      <c r="F5" s="89" t="s">
        <v>7</v>
      </c>
      <c r="G5" s="89" t="s">
        <v>131</v>
      </c>
      <c r="H5" s="32"/>
      <c r="I5" s="123"/>
      <c r="J5" s="123"/>
      <c r="K5" s="140"/>
      <c r="L5" s="146"/>
      <c r="M5" s="143"/>
      <c r="N5" s="33">
        <v>20</v>
      </c>
      <c r="O5" s="34">
        <v>1200</v>
      </c>
      <c r="P5" s="34">
        <f>N5*5</f>
        <v>100</v>
      </c>
      <c r="Q5" s="18">
        <v>3000</v>
      </c>
      <c r="R5" s="19" t="s">
        <v>103</v>
      </c>
      <c r="S5" s="20">
        <v>3859113</v>
      </c>
      <c r="T5" s="35">
        <v>132</v>
      </c>
      <c r="U5" s="36">
        <v>15</v>
      </c>
      <c r="V5" s="36">
        <v>20</v>
      </c>
      <c r="W5" s="37">
        <v>10</v>
      </c>
      <c r="X5" s="38" t="s">
        <v>194</v>
      </c>
      <c r="Y5" s="39">
        <v>20</v>
      </c>
      <c r="Z5" s="38">
        <v>135</v>
      </c>
      <c r="AA5" s="40">
        <v>75</v>
      </c>
      <c r="AB5" s="41">
        <v>85</v>
      </c>
      <c r="AC5" s="42">
        <v>234</v>
      </c>
      <c r="AD5" s="35" t="s">
        <v>194</v>
      </c>
      <c r="AE5" s="43">
        <v>1200</v>
      </c>
      <c r="AF5" s="35">
        <v>615</v>
      </c>
      <c r="AG5" s="36">
        <v>425</v>
      </c>
      <c r="AH5" s="36">
        <v>340</v>
      </c>
      <c r="AI5" s="37">
        <v>15520</v>
      </c>
    </row>
    <row r="6" spans="1:35" s="30" customFormat="1" ht="36.75" customHeight="1">
      <c r="A6" s="13">
        <v>3</v>
      </c>
      <c r="B6" s="123"/>
      <c r="C6" s="127"/>
      <c r="D6" s="123"/>
      <c r="E6" s="44">
        <v>8809701410376</v>
      </c>
      <c r="F6" s="89" t="s">
        <v>8</v>
      </c>
      <c r="G6" s="89" t="s">
        <v>132</v>
      </c>
      <c r="H6" s="32"/>
      <c r="I6" s="123"/>
      <c r="J6" s="123"/>
      <c r="K6" s="140"/>
      <c r="L6" s="146"/>
      <c r="M6" s="143"/>
      <c r="N6" s="33">
        <v>20</v>
      </c>
      <c r="O6" s="34">
        <v>1200</v>
      </c>
      <c r="P6" s="34">
        <f t="shared" ref="P6:P14" si="0">N6*5</f>
        <v>100</v>
      </c>
      <c r="Q6" s="18">
        <v>3000</v>
      </c>
      <c r="R6" s="19" t="s">
        <v>104</v>
      </c>
      <c r="S6" s="20">
        <v>3859113</v>
      </c>
      <c r="T6" s="35">
        <v>132</v>
      </c>
      <c r="U6" s="36">
        <v>15</v>
      </c>
      <c r="V6" s="36">
        <v>20</v>
      </c>
      <c r="W6" s="37">
        <v>10</v>
      </c>
      <c r="X6" s="38" t="s">
        <v>194</v>
      </c>
      <c r="Y6" s="39">
        <v>20</v>
      </c>
      <c r="Z6" s="38">
        <v>135</v>
      </c>
      <c r="AA6" s="40">
        <v>75</v>
      </c>
      <c r="AB6" s="41">
        <v>85</v>
      </c>
      <c r="AC6" s="42">
        <v>234</v>
      </c>
      <c r="AD6" s="35" t="s">
        <v>194</v>
      </c>
      <c r="AE6" s="43">
        <v>1200</v>
      </c>
      <c r="AF6" s="35">
        <v>615</v>
      </c>
      <c r="AG6" s="36">
        <v>425</v>
      </c>
      <c r="AH6" s="36">
        <v>340</v>
      </c>
      <c r="AI6" s="37">
        <v>15520</v>
      </c>
    </row>
    <row r="7" spans="1:35" s="30" customFormat="1" ht="36.75" customHeight="1">
      <c r="A7" s="13">
        <v>4</v>
      </c>
      <c r="B7" s="123"/>
      <c r="C7" s="127"/>
      <c r="D7" s="123"/>
      <c r="E7" s="44">
        <v>8809701410390</v>
      </c>
      <c r="F7" s="89" t="s">
        <v>9</v>
      </c>
      <c r="G7" s="89" t="s">
        <v>133</v>
      </c>
      <c r="H7" s="32"/>
      <c r="I7" s="123"/>
      <c r="J7" s="123"/>
      <c r="K7" s="140"/>
      <c r="L7" s="146"/>
      <c r="M7" s="143"/>
      <c r="N7" s="33">
        <v>20</v>
      </c>
      <c r="O7" s="34">
        <v>1200</v>
      </c>
      <c r="P7" s="34">
        <f t="shared" si="0"/>
        <v>100</v>
      </c>
      <c r="Q7" s="18">
        <v>3000</v>
      </c>
      <c r="R7" s="19" t="s">
        <v>105</v>
      </c>
      <c r="S7" s="20">
        <v>3859113</v>
      </c>
      <c r="T7" s="35">
        <v>132</v>
      </c>
      <c r="U7" s="36">
        <v>15</v>
      </c>
      <c r="V7" s="36">
        <v>20</v>
      </c>
      <c r="W7" s="37">
        <v>10</v>
      </c>
      <c r="X7" s="38" t="s">
        <v>194</v>
      </c>
      <c r="Y7" s="39">
        <v>20</v>
      </c>
      <c r="Z7" s="38">
        <v>135</v>
      </c>
      <c r="AA7" s="40">
        <v>75</v>
      </c>
      <c r="AB7" s="41">
        <v>85</v>
      </c>
      <c r="AC7" s="42">
        <v>234</v>
      </c>
      <c r="AD7" s="35" t="s">
        <v>194</v>
      </c>
      <c r="AE7" s="43">
        <v>1200</v>
      </c>
      <c r="AF7" s="35">
        <v>615</v>
      </c>
      <c r="AG7" s="36">
        <v>425</v>
      </c>
      <c r="AH7" s="36">
        <v>340</v>
      </c>
      <c r="AI7" s="37">
        <v>15520</v>
      </c>
    </row>
    <row r="8" spans="1:35" s="30" customFormat="1" ht="36.75" customHeight="1">
      <c r="A8" s="13">
        <v>5</v>
      </c>
      <c r="B8" s="123"/>
      <c r="C8" s="127"/>
      <c r="D8" s="123"/>
      <c r="E8" s="44">
        <v>8809701410406</v>
      </c>
      <c r="F8" s="89" t="s">
        <v>10</v>
      </c>
      <c r="G8" s="89" t="s">
        <v>134</v>
      </c>
      <c r="H8" s="32"/>
      <c r="I8" s="123"/>
      <c r="J8" s="123"/>
      <c r="K8" s="140"/>
      <c r="L8" s="146"/>
      <c r="M8" s="143"/>
      <c r="N8" s="33">
        <v>20</v>
      </c>
      <c r="O8" s="34">
        <v>1200</v>
      </c>
      <c r="P8" s="34">
        <f>N8*5</f>
        <v>100</v>
      </c>
      <c r="Q8" s="18">
        <v>3000</v>
      </c>
      <c r="R8" s="19" t="s">
        <v>106</v>
      </c>
      <c r="S8" s="20">
        <v>3859113</v>
      </c>
      <c r="T8" s="35">
        <v>132</v>
      </c>
      <c r="U8" s="36">
        <v>15</v>
      </c>
      <c r="V8" s="36">
        <v>20</v>
      </c>
      <c r="W8" s="37">
        <v>10</v>
      </c>
      <c r="X8" s="38" t="s">
        <v>194</v>
      </c>
      <c r="Y8" s="39">
        <v>20</v>
      </c>
      <c r="Z8" s="38">
        <v>135</v>
      </c>
      <c r="AA8" s="40">
        <v>75</v>
      </c>
      <c r="AB8" s="41">
        <v>85</v>
      </c>
      <c r="AC8" s="42">
        <v>234</v>
      </c>
      <c r="AD8" s="35" t="s">
        <v>194</v>
      </c>
      <c r="AE8" s="43">
        <v>1200</v>
      </c>
      <c r="AF8" s="35">
        <v>615</v>
      </c>
      <c r="AG8" s="36">
        <v>425</v>
      </c>
      <c r="AH8" s="36">
        <v>340</v>
      </c>
      <c r="AI8" s="37">
        <v>15520</v>
      </c>
    </row>
    <row r="9" spans="1:35" s="30" customFormat="1" ht="36.75" customHeight="1">
      <c r="A9" s="13">
        <v>6</v>
      </c>
      <c r="B9" s="123"/>
      <c r="C9" s="127"/>
      <c r="D9" s="123"/>
      <c r="E9" s="45">
        <v>8809701410888</v>
      </c>
      <c r="F9" s="90" t="s">
        <v>11</v>
      </c>
      <c r="G9" s="90" t="s">
        <v>135</v>
      </c>
      <c r="H9" s="32"/>
      <c r="I9" s="123"/>
      <c r="J9" s="123"/>
      <c r="K9" s="140"/>
      <c r="L9" s="146"/>
      <c r="M9" s="143"/>
      <c r="N9" s="33">
        <v>20</v>
      </c>
      <c r="O9" s="34">
        <v>1200</v>
      </c>
      <c r="P9" s="34">
        <f t="shared" si="0"/>
        <v>100</v>
      </c>
      <c r="Q9" s="18">
        <v>3000</v>
      </c>
      <c r="R9" s="19" t="s">
        <v>107</v>
      </c>
      <c r="S9" s="20"/>
      <c r="T9" s="35">
        <v>132</v>
      </c>
      <c r="U9" s="36">
        <v>15</v>
      </c>
      <c r="V9" s="36">
        <v>20</v>
      </c>
      <c r="W9" s="37">
        <v>10</v>
      </c>
      <c r="X9" s="38" t="s">
        <v>194</v>
      </c>
      <c r="Y9" s="39">
        <v>20</v>
      </c>
      <c r="Z9" s="38">
        <v>135</v>
      </c>
      <c r="AA9" s="40">
        <v>75</v>
      </c>
      <c r="AB9" s="41">
        <v>85</v>
      </c>
      <c r="AC9" s="42">
        <v>234</v>
      </c>
      <c r="AD9" s="35" t="s">
        <v>194</v>
      </c>
      <c r="AE9" s="43">
        <v>1200</v>
      </c>
      <c r="AF9" s="35">
        <v>615</v>
      </c>
      <c r="AG9" s="36">
        <v>425</v>
      </c>
      <c r="AH9" s="36">
        <v>340</v>
      </c>
      <c r="AI9" s="37">
        <v>15520</v>
      </c>
    </row>
    <row r="10" spans="1:35" s="30" customFormat="1" ht="36.75" customHeight="1">
      <c r="A10" s="13">
        <v>7</v>
      </c>
      <c r="B10" s="123"/>
      <c r="C10" s="127"/>
      <c r="D10" s="123"/>
      <c r="E10" s="45">
        <v>8809701411199</v>
      </c>
      <c r="F10" s="90" t="s">
        <v>12</v>
      </c>
      <c r="G10" s="90" t="s">
        <v>136</v>
      </c>
      <c r="H10" s="32"/>
      <c r="I10" s="123"/>
      <c r="J10" s="123"/>
      <c r="K10" s="140"/>
      <c r="L10" s="146"/>
      <c r="M10" s="143"/>
      <c r="N10" s="33">
        <v>20</v>
      </c>
      <c r="O10" s="34">
        <v>1200</v>
      </c>
      <c r="P10" s="34">
        <f t="shared" si="0"/>
        <v>100</v>
      </c>
      <c r="Q10" s="18">
        <v>3000</v>
      </c>
      <c r="R10" s="19" t="s">
        <v>108</v>
      </c>
      <c r="S10" s="20"/>
      <c r="T10" s="35">
        <v>132</v>
      </c>
      <c r="U10" s="36">
        <v>15</v>
      </c>
      <c r="V10" s="36">
        <v>20</v>
      </c>
      <c r="W10" s="37">
        <v>10</v>
      </c>
      <c r="X10" s="38" t="s">
        <v>194</v>
      </c>
      <c r="Y10" s="39">
        <v>20</v>
      </c>
      <c r="Z10" s="38">
        <v>135</v>
      </c>
      <c r="AA10" s="40">
        <v>75</v>
      </c>
      <c r="AB10" s="41">
        <v>85</v>
      </c>
      <c r="AC10" s="42">
        <v>234</v>
      </c>
      <c r="AD10" s="35" t="s">
        <v>194</v>
      </c>
      <c r="AE10" s="43">
        <v>1200</v>
      </c>
      <c r="AF10" s="35">
        <v>615</v>
      </c>
      <c r="AG10" s="36">
        <v>425</v>
      </c>
      <c r="AH10" s="36">
        <v>340</v>
      </c>
      <c r="AI10" s="37">
        <v>15520</v>
      </c>
    </row>
    <row r="11" spans="1:35" s="30" customFormat="1" ht="36.75" customHeight="1">
      <c r="A11" s="13">
        <v>8</v>
      </c>
      <c r="B11" s="123"/>
      <c r="C11" s="127"/>
      <c r="D11" s="123"/>
      <c r="E11" s="45">
        <v>8809701411250</v>
      </c>
      <c r="F11" s="90" t="s">
        <v>13</v>
      </c>
      <c r="G11" s="90" t="s">
        <v>137</v>
      </c>
      <c r="H11" s="32"/>
      <c r="I11" s="123"/>
      <c r="J11" s="123"/>
      <c r="K11" s="140"/>
      <c r="L11" s="146"/>
      <c r="M11" s="143"/>
      <c r="N11" s="33">
        <v>20</v>
      </c>
      <c r="O11" s="34">
        <v>1200</v>
      </c>
      <c r="P11" s="34">
        <f t="shared" si="0"/>
        <v>100</v>
      </c>
      <c r="Q11" s="18">
        <v>3000</v>
      </c>
      <c r="R11" s="19" t="s">
        <v>109</v>
      </c>
      <c r="S11" s="20"/>
      <c r="T11" s="35">
        <v>132</v>
      </c>
      <c r="U11" s="36">
        <v>15</v>
      </c>
      <c r="V11" s="36">
        <v>20</v>
      </c>
      <c r="W11" s="37">
        <v>10</v>
      </c>
      <c r="X11" s="38" t="s">
        <v>194</v>
      </c>
      <c r="Y11" s="39">
        <v>20</v>
      </c>
      <c r="Z11" s="38">
        <v>135</v>
      </c>
      <c r="AA11" s="40">
        <v>75</v>
      </c>
      <c r="AB11" s="41">
        <v>85</v>
      </c>
      <c r="AC11" s="42">
        <v>234</v>
      </c>
      <c r="AD11" s="35" t="s">
        <v>194</v>
      </c>
      <c r="AE11" s="43">
        <v>1200</v>
      </c>
      <c r="AF11" s="35">
        <v>615</v>
      </c>
      <c r="AG11" s="36">
        <v>425</v>
      </c>
      <c r="AH11" s="36">
        <v>340</v>
      </c>
      <c r="AI11" s="37">
        <v>15520</v>
      </c>
    </row>
    <row r="12" spans="1:35" s="30" customFormat="1" ht="36.75" customHeight="1">
      <c r="A12" s="13">
        <v>9</v>
      </c>
      <c r="B12" s="123"/>
      <c r="C12" s="127"/>
      <c r="D12" s="123"/>
      <c r="E12" s="45">
        <v>8809701411304</v>
      </c>
      <c r="F12" s="90" t="s">
        <v>14</v>
      </c>
      <c r="G12" s="90" t="s">
        <v>138</v>
      </c>
      <c r="H12" s="32"/>
      <c r="I12" s="123"/>
      <c r="J12" s="123"/>
      <c r="K12" s="140"/>
      <c r="L12" s="146"/>
      <c r="M12" s="143"/>
      <c r="N12" s="33">
        <v>20</v>
      </c>
      <c r="O12" s="34">
        <v>1200</v>
      </c>
      <c r="P12" s="34">
        <f t="shared" si="0"/>
        <v>100</v>
      </c>
      <c r="Q12" s="18">
        <v>3000</v>
      </c>
      <c r="R12" s="19"/>
      <c r="S12" s="20"/>
      <c r="T12" s="35">
        <v>132</v>
      </c>
      <c r="U12" s="36">
        <v>15</v>
      </c>
      <c r="V12" s="36">
        <v>20</v>
      </c>
      <c r="W12" s="37">
        <v>10</v>
      </c>
      <c r="X12" s="38" t="s">
        <v>194</v>
      </c>
      <c r="Y12" s="39">
        <v>20</v>
      </c>
      <c r="Z12" s="38">
        <v>135</v>
      </c>
      <c r="AA12" s="40">
        <v>75</v>
      </c>
      <c r="AB12" s="41">
        <v>85</v>
      </c>
      <c r="AC12" s="42">
        <v>234</v>
      </c>
      <c r="AD12" s="35" t="s">
        <v>194</v>
      </c>
      <c r="AE12" s="43">
        <v>1200</v>
      </c>
      <c r="AF12" s="35">
        <v>615</v>
      </c>
      <c r="AG12" s="36">
        <v>425</v>
      </c>
      <c r="AH12" s="36">
        <v>340</v>
      </c>
      <c r="AI12" s="37">
        <v>15520</v>
      </c>
    </row>
    <row r="13" spans="1:35" s="30" customFormat="1" ht="36.75" customHeight="1">
      <c r="A13" s="13"/>
      <c r="B13" s="123"/>
      <c r="C13" s="127"/>
      <c r="D13" s="123"/>
      <c r="E13" s="46">
        <v>8809701411311</v>
      </c>
      <c r="F13" s="91" t="s">
        <v>85</v>
      </c>
      <c r="G13" s="91" t="s">
        <v>139</v>
      </c>
      <c r="H13" s="32"/>
      <c r="I13" s="123"/>
      <c r="J13" s="123"/>
      <c r="K13" s="140"/>
      <c r="L13" s="146"/>
      <c r="M13" s="143"/>
      <c r="N13" s="33">
        <v>20</v>
      </c>
      <c r="O13" s="34">
        <v>1200</v>
      </c>
      <c r="P13" s="34">
        <f t="shared" si="0"/>
        <v>100</v>
      </c>
      <c r="Q13" s="18">
        <v>3000</v>
      </c>
      <c r="R13" s="19"/>
      <c r="S13" s="20"/>
      <c r="T13" s="35">
        <v>132</v>
      </c>
      <c r="U13" s="36">
        <v>15</v>
      </c>
      <c r="V13" s="36">
        <v>20</v>
      </c>
      <c r="W13" s="37">
        <v>10</v>
      </c>
      <c r="X13" s="38" t="s">
        <v>194</v>
      </c>
      <c r="Y13" s="39">
        <v>20</v>
      </c>
      <c r="Z13" s="38">
        <v>135</v>
      </c>
      <c r="AA13" s="40">
        <v>75</v>
      </c>
      <c r="AB13" s="41">
        <v>85</v>
      </c>
      <c r="AC13" s="42">
        <v>234</v>
      </c>
      <c r="AD13" s="35" t="s">
        <v>194</v>
      </c>
      <c r="AE13" s="43">
        <v>1200</v>
      </c>
      <c r="AF13" s="35">
        <v>615</v>
      </c>
      <c r="AG13" s="36">
        <v>425</v>
      </c>
      <c r="AH13" s="36">
        <v>340</v>
      </c>
      <c r="AI13" s="37">
        <v>15520</v>
      </c>
    </row>
    <row r="14" spans="1:35" s="30" customFormat="1" ht="36.75" customHeight="1">
      <c r="A14" s="13"/>
      <c r="B14" s="123"/>
      <c r="C14" s="127"/>
      <c r="D14" s="123"/>
      <c r="E14" s="46">
        <v>8809701411700</v>
      </c>
      <c r="F14" s="91" t="s">
        <v>88</v>
      </c>
      <c r="G14" s="91" t="s">
        <v>141</v>
      </c>
      <c r="H14" s="32"/>
      <c r="I14" s="123"/>
      <c r="J14" s="124"/>
      <c r="K14" s="141"/>
      <c r="L14" s="147"/>
      <c r="M14" s="143"/>
      <c r="N14" s="47">
        <v>20</v>
      </c>
      <c r="O14" s="48">
        <v>1200</v>
      </c>
      <c r="P14" s="48">
        <f t="shared" si="0"/>
        <v>100</v>
      </c>
      <c r="Q14" s="18">
        <v>3000</v>
      </c>
      <c r="R14" s="19"/>
      <c r="S14" s="20"/>
      <c r="T14" s="49">
        <v>132</v>
      </c>
      <c r="U14" s="50">
        <v>15</v>
      </c>
      <c r="V14" s="50">
        <v>20</v>
      </c>
      <c r="W14" s="51">
        <v>10</v>
      </c>
      <c r="X14" s="52" t="s">
        <v>194</v>
      </c>
      <c r="Y14" s="53">
        <v>20</v>
      </c>
      <c r="Z14" s="52">
        <v>135</v>
      </c>
      <c r="AA14" s="54">
        <v>75</v>
      </c>
      <c r="AB14" s="55">
        <v>85</v>
      </c>
      <c r="AC14" s="56">
        <v>234</v>
      </c>
      <c r="AD14" s="49" t="s">
        <v>194</v>
      </c>
      <c r="AE14" s="57">
        <v>1200</v>
      </c>
      <c r="AF14" s="49">
        <v>615</v>
      </c>
      <c r="AG14" s="50">
        <v>425</v>
      </c>
      <c r="AH14" s="50">
        <v>340</v>
      </c>
      <c r="AI14" s="51">
        <v>15520</v>
      </c>
    </row>
    <row r="15" spans="1:35" s="30" customFormat="1" ht="36.75" customHeight="1">
      <c r="A15" s="13">
        <v>11</v>
      </c>
      <c r="B15" s="125" t="s">
        <v>66</v>
      </c>
      <c r="C15" s="126" t="s">
        <v>65</v>
      </c>
      <c r="D15" s="125" t="s">
        <v>54</v>
      </c>
      <c r="E15" s="58">
        <v>8809701411267</v>
      </c>
      <c r="F15" s="92" t="s">
        <v>15</v>
      </c>
      <c r="G15" s="92" t="s">
        <v>142</v>
      </c>
      <c r="H15" s="129"/>
      <c r="I15" s="125" t="s">
        <v>68</v>
      </c>
      <c r="J15" s="125" t="s">
        <v>90</v>
      </c>
      <c r="K15" s="139">
        <v>14900</v>
      </c>
      <c r="L15" s="145">
        <v>0.3</v>
      </c>
      <c r="M15" s="142">
        <f>L15*K15</f>
        <v>4470</v>
      </c>
      <c r="N15" s="16">
        <v>20</v>
      </c>
      <c r="O15" s="17">
        <v>1200</v>
      </c>
      <c r="P15" s="17">
        <f>N15*5</f>
        <v>100</v>
      </c>
      <c r="Q15" s="18">
        <v>3000</v>
      </c>
      <c r="R15" s="19" t="s">
        <v>211</v>
      </c>
      <c r="S15" s="20"/>
      <c r="T15" s="21">
        <v>132</v>
      </c>
      <c r="U15" s="22">
        <v>15</v>
      </c>
      <c r="V15" s="22">
        <v>20</v>
      </c>
      <c r="W15" s="23">
        <v>10</v>
      </c>
      <c r="X15" s="24" t="s">
        <v>194</v>
      </c>
      <c r="Y15" s="25">
        <v>20</v>
      </c>
      <c r="Z15" s="24">
        <v>135</v>
      </c>
      <c r="AA15" s="26">
        <v>75</v>
      </c>
      <c r="AB15" s="27">
        <v>85</v>
      </c>
      <c r="AC15" s="28">
        <v>214</v>
      </c>
      <c r="AD15" s="21" t="s">
        <v>194</v>
      </c>
      <c r="AE15" s="29">
        <v>1200</v>
      </c>
      <c r="AF15" s="21">
        <v>615</v>
      </c>
      <c r="AG15" s="22">
        <v>425</v>
      </c>
      <c r="AH15" s="22">
        <v>340</v>
      </c>
      <c r="AI15" s="23">
        <v>12840</v>
      </c>
    </row>
    <row r="16" spans="1:35" s="30" customFormat="1" ht="36.75" customHeight="1">
      <c r="A16" s="13">
        <v>12</v>
      </c>
      <c r="B16" s="123"/>
      <c r="C16" s="127"/>
      <c r="D16" s="123"/>
      <c r="E16" s="45">
        <v>8809701411274</v>
      </c>
      <c r="F16" s="90" t="s">
        <v>16</v>
      </c>
      <c r="G16" s="90" t="s">
        <v>143</v>
      </c>
      <c r="H16" s="130"/>
      <c r="I16" s="123"/>
      <c r="J16" s="123"/>
      <c r="K16" s="140"/>
      <c r="L16" s="146"/>
      <c r="M16" s="143"/>
      <c r="N16" s="33">
        <v>20</v>
      </c>
      <c r="O16" s="34">
        <v>1200</v>
      </c>
      <c r="P16" s="34">
        <f t="shared" ref="P16:P17" si="1">N16*5</f>
        <v>100</v>
      </c>
      <c r="Q16" s="18">
        <v>3000</v>
      </c>
      <c r="R16" s="19" t="s">
        <v>211</v>
      </c>
      <c r="S16" s="20"/>
      <c r="T16" s="35">
        <v>132</v>
      </c>
      <c r="U16" s="36">
        <v>15</v>
      </c>
      <c r="V16" s="36">
        <v>20</v>
      </c>
      <c r="W16" s="37">
        <v>10</v>
      </c>
      <c r="X16" s="38" t="s">
        <v>194</v>
      </c>
      <c r="Y16" s="39">
        <v>20</v>
      </c>
      <c r="Z16" s="38">
        <v>135</v>
      </c>
      <c r="AA16" s="40">
        <v>75</v>
      </c>
      <c r="AB16" s="41">
        <v>85</v>
      </c>
      <c r="AC16" s="42">
        <v>214</v>
      </c>
      <c r="AD16" s="35" t="s">
        <v>194</v>
      </c>
      <c r="AE16" s="43">
        <v>1200</v>
      </c>
      <c r="AF16" s="35">
        <v>615</v>
      </c>
      <c r="AG16" s="36">
        <v>425</v>
      </c>
      <c r="AH16" s="36">
        <v>340</v>
      </c>
      <c r="AI16" s="37">
        <v>12840</v>
      </c>
    </row>
    <row r="17" spans="1:35" s="30" customFormat="1" ht="36.75" customHeight="1">
      <c r="A17" s="13">
        <v>13</v>
      </c>
      <c r="B17" s="123"/>
      <c r="C17" s="127"/>
      <c r="D17" s="123"/>
      <c r="E17" s="45">
        <v>8809701411281</v>
      </c>
      <c r="F17" s="90" t="s">
        <v>17</v>
      </c>
      <c r="G17" s="90" t="s">
        <v>144</v>
      </c>
      <c r="H17" s="130"/>
      <c r="I17" s="123"/>
      <c r="J17" s="123"/>
      <c r="K17" s="140"/>
      <c r="L17" s="146"/>
      <c r="M17" s="143"/>
      <c r="N17" s="33">
        <v>20</v>
      </c>
      <c r="O17" s="34">
        <v>1200</v>
      </c>
      <c r="P17" s="34">
        <f t="shared" si="1"/>
        <v>100</v>
      </c>
      <c r="Q17" s="18">
        <v>3000</v>
      </c>
      <c r="R17" s="19" t="s">
        <v>211</v>
      </c>
      <c r="S17" s="20"/>
      <c r="T17" s="35">
        <v>132</v>
      </c>
      <c r="U17" s="36">
        <v>15</v>
      </c>
      <c r="V17" s="36">
        <v>20</v>
      </c>
      <c r="W17" s="37">
        <v>10</v>
      </c>
      <c r="X17" s="38" t="s">
        <v>194</v>
      </c>
      <c r="Y17" s="39">
        <v>20</v>
      </c>
      <c r="Z17" s="38">
        <v>135</v>
      </c>
      <c r="AA17" s="40">
        <v>75</v>
      </c>
      <c r="AB17" s="41">
        <v>85</v>
      </c>
      <c r="AC17" s="42">
        <v>214</v>
      </c>
      <c r="AD17" s="35" t="s">
        <v>194</v>
      </c>
      <c r="AE17" s="43">
        <v>1200</v>
      </c>
      <c r="AF17" s="35">
        <v>615</v>
      </c>
      <c r="AG17" s="36">
        <v>425</v>
      </c>
      <c r="AH17" s="36">
        <v>340</v>
      </c>
      <c r="AI17" s="37">
        <v>12840</v>
      </c>
    </row>
    <row r="18" spans="1:35" s="30" customFormat="1" ht="36.75" customHeight="1">
      <c r="A18" s="13">
        <v>14</v>
      </c>
      <c r="B18" s="124"/>
      <c r="C18" s="128"/>
      <c r="D18" s="124"/>
      <c r="E18" s="59">
        <v>8809701411298</v>
      </c>
      <c r="F18" s="93" t="s">
        <v>18</v>
      </c>
      <c r="G18" s="93" t="s">
        <v>145</v>
      </c>
      <c r="H18" s="131"/>
      <c r="I18" s="124"/>
      <c r="J18" s="124"/>
      <c r="K18" s="141"/>
      <c r="L18" s="147"/>
      <c r="M18" s="144"/>
      <c r="N18" s="60">
        <v>20</v>
      </c>
      <c r="O18" s="61">
        <v>1200</v>
      </c>
      <c r="P18" s="61">
        <f>N18*5</f>
        <v>100</v>
      </c>
      <c r="Q18" s="18">
        <v>3000</v>
      </c>
      <c r="R18" s="19" t="s">
        <v>211</v>
      </c>
      <c r="S18" s="20"/>
      <c r="T18" s="49">
        <v>132</v>
      </c>
      <c r="U18" s="50">
        <v>15</v>
      </c>
      <c r="V18" s="50">
        <v>20</v>
      </c>
      <c r="W18" s="51">
        <v>10</v>
      </c>
      <c r="X18" s="52" t="s">
        <v>194</v>
      </c>
      <c r="Y18" s="53">
        <v>20</v>
      </c>
      <c r="Z18" s="52">
        <v>135</v>
      </c>
      <c r="AA18" s="54">
        <v>75</v>
      </c>
      <c r="AB18" s="55">
        <v>85</v>
      </c>
      <c r="AC18" s="56">
        <v>214</v>
      </c>
      <c r="AD18" s="49" t="s">
        <v>194</v>
      </c>
      <c r="AE18" s="57">
        <v>1200</v>
      </c>
      <c r="AF18" s="49">
        <v>615</v>
      </c>
      <c r="AG18" s="50">
        <v>425</v>
      </c>
      <c r="AH18" s="50">
        <v>340</v>
      </c>
      <c r="AI18" s="51">
        <v>12840</v>
      </c>
    </row>
    <row r="19" spans="1:35" s="30" customFormat="1" ht="36.75" customHeight="1">
      <c r="A19" s="13">
        <v>15</v>
      </c>
      <c r="B19" s="125" t="s">
        <v>19</v>
      </c>
      <c r="C19" s="126" t="s">
        <v>53</v>
      </c>
      <c r="D19" s="125" t="s">
        <v>55</v>
      </c>
      <c r="E19" s="58">
        <v>8809701410840</v>
      </c>
      <c r="F19" s="94" t="s">
        <v>37</v>
      </c>
      <c r="G19" s="94" t="s">
        <v>146</v>
      </c>
      <c r="H19" s="125"/>
      <c r="I19" s="125" t="s">
        <v>20</v>
      </c>
      <c r="J19" s="122" t="s">
        <v>92</v>
      </c>
      <c r="K19" s="139">
        <v>15000</v>
      </c>
      <c r="L19" s="145">
        <v>0.3</v>
      </c>
      <c r="M19" s="142">
        <f>K19*L19</f>
        <v>4500</v>
      </c>
      <c r="N19" s="16">
        <v>15</v>
      </c>
      <c r="O19" s="17">
        <v>300</v>
      </c>
      <c r="P19" s="17">
        <f>N19*7</f>
        <v>105</v>
      </c>
      <c r="Q19" s="18">
        <v>3000</v>
      </c>
      <c r="R19" s="19" t="s">
        <v>110</v>
      </c>
      <c r="S19" s="20">
        <v>4659207</v>
      </c>
      <c r="T19" s="21">
        <v>30</v>
      </c>
      <c r="U19" s="22">
        <v>28</v>
      </c>
      <c r="V19" s="22">
        <v>90</v>
      </c>
      <c r="W19" s="23">
        <v>43</v>
      </c>
      <c r="X19" s="24" t="s">
        <v>194</v>
      </c>
      <c r="Y19" s="25">
        <v>15</v>
      </c>
      <c r="Z19" s="24">
        <v>150</v>
      </c>
      <c r="AA19" s="26">
        <v>100</v>
      </c>
      <c r="AB19" s="27">
        <v>100</v>
      </c>
      <c r="AC19" s="28">
        <v>690</v>
      </c>
      <c r="AD19" s="21" t="s">
        <v>194</v>
      </c>
      <c r="AE19" s="29">
        <v>300</v>
      </c>
      <c r="AF19" s="21">
        <v>530</v>
      </c>
      <c r="AG19" s="22">
        <v>330</v>
      </c>
      <c r="AH19" s="22">
        <v>250</v>
      </c>
      <c r="AI19" s="23">
        <v>14460</v>
      </c>
    </row>
    <row r="20" spans="1:35" s="30" customFormat="1" ht="36.75" customHeight="1">
      <c r="A20" s="13">
        <v>16</v>
      </c>
      <c r="B20" s="123"/>
      <c r="C20" s="127"/>
      <c r="D20" s="123"/>
      <c r="E20" s="45">
        <v>8809701410833</v>
      </c>
      <c r="F20" s="95" t="s">
        <v>38</v>
      </c>
      <c r="G20" s="95" t="s">
        <v>147</v>
      </c>
      <c r="H20" s="123"/>
      <c r="I20" s="123"/>
      <c r="J20" s="123"/>
      <c r="K20" s="140"/>
      <c r="L20" s="146"/>
      <c r="M20" s="143"/>
      <c r="N20" s="33">
        <v>15</v>
      </c>
      <c r="O20" s="34">
        <v>300</v>
      </c>
      <c r="P20" s="34">
        <f>N20*7</f>
        <v>105</v>
      </c>
      <c r="Q20" s="18">
        <v>3000</v>
      </c>
      <c r="R20" s="19" t="s">
        <v>111</v>
      </c>
      <c r="S20" s="20">
        <v>4659207</v>
      </c>
      <c r="T20" s="35">
        <v>30</v>
      </c>
      <c r="U20" s="36">
        <v>28</v>
      </c>
      <c r="V20" s="36">
        <v>90</v>
      </c>
      <c r="W20" s="37">
        <v>43</v>
      </c>
      <c r="X20" s="38" t="s">
        <v>194</v>
      </c>
      <c r="Y20" s="39">
        <v>15</v>
      </c>
      <c r="Z20" s="38">
        <v>150</v>
      </c>
      <c r="AA20" s="40">
        <v>100</v>
      </c>
      <c r="AB20" s="41">
        <v>100</v>
      </c>
      <c r="AC20" s="42">
        <v>690</v>
      </c>
      <c r="AD20" s="35" t="s">
        <v>194</v>
      </c>
      <c r="AE20" s="43">
        <v>300</v>
      </c>
      <c r="AF20" s="35">
        <v>530</v>
      </c>
      <c r="AG20" s="36">
        <v>330</v>
      </c>
      <c r="AH20" s="36">
        <v>250</v>
      </c>
      <c r="AI20" s="37">
        <v>14460</v>
      </c>
    </row>
    <row r="21" spans="1:35" s="30" customFormat="1" ht="36.75" customHeight="1">
      <c r="A21" s="13">
        <v>17</v>
      </c>
      <c r="B21" s="123"/>
      <c r="C21" s="127"/>
      <c r="D21" s="123"/>
      <c r="E21" s="45">
        <v>8809701410826</v>
      </c>
      <c r="F21" s="95" t="s">
        <v>39</v>
      </c>
      <c r="G21" s="95" t="s">
        <v>148</v>
      </c>
      <c r="H21" s="123"/>
      <c r="I21" s="123"/>
      <c r="J21" s="123"/>
      <c r="K21" s="140"/>
      <c r="L21" s="146"/>
      <c r="M21" s="143"/>
      <c r="N21" s="33">
        <v>15</v>
      </c>
      <c r="O21" s="34">
        <v>300</v>
      </c>
      <c r="P21" s="34">
        <f t="shared" ref="P21:P27" si="2">N21*7</f>
        <v>105</v>
      </c>
      <c r="Q21" s="18">
        <v>3000</v>
      </c>
      <c r="R21" s="19" t="s">
        <v>112</v>
      </c>
      <c r="S21" s="20">
        <v>4659207</v>
      </c>
      <c r="T21" s="35">
        <v>30</v>
      </c>
      <c r="U21" s="36">
        <v>28</v>
      </c>
      <c r="V21" s="36">
        <v>90</v>
      </c>
      <c r="W21" s="37">
        <v>43</v>
      </c>
      <c r="X21" s="38" t="s">
        <v>194</v>
      </c>
      <c r="Y21" s="39">
        <v>15</v>
      </c>
      <c r="Z21" s="38">
        <v>150</v>
      </c>
      <c r="AA21" s="40">
        <v>100</v>
      </c>
      <c r="AB21" s="41">
        <v>100</v>
      </c>
      <c r="AC21" s="42">
        <v>690</v>
      </c>
      <c r="AD21" s="35" t="s">
        <v>194</v>
      </c>
      <c r="AE21" s="43">
        <v>300</v>
      </c>
      <c r="AF21" s="35">
        <v>530</v>
      </c>
      <c r="AG21" s="36">
        <v>330</v>
      </c>
      <c r="AH21" s="36">
        <v>250</v>
      </c>
      <c r="AI21" s="37">
        <v>14460</v>
      </c>
    </row>
    <row r="22" spans="1:35" s="30" customFormat="1" ht="36.75" customHeight="1">
      <c r="A22" s="13">
        <v>18</v>
      </c>
      <c r="B22" s="123"/>
      <c r="C22" s="127"/>
      <c r="D22" s="123"/>
      <c r="E22" s="45">
        <v>8809701410857</v>
      </c>
      <c r="F22" s="95" t="s">
        <v>40</v>
      </c>
      <c r="G22" s="95" t="s">
        <v>149</v>
      </c>
      <c r="H22" s="123"/>
      <c r="I22" s="123"/>
      <c r="J22" s="123"/>
      <c r="K22" s="140"/>
      <c r="L22" s="146"/>
      <c r="M22" s="143"/>
      <c r="N22" s="33">
        <v>15</v>
      </c>
      <c r="O22" s="34">
        <v>300</v>
      </c>
      <c r="P22" s="34">
        <f t="shared" si="2"/>
        <v>105</v>
      </c>
      <c r="Q22" s="18">
        <v>3000</v>
      </c>
      <c r="R22" s="19" t="s">
        <v>113</v>
      </c>
      <c r="S22" s="20">
        <v>4659207</v>
      </c>
      <c r="T22" s="35">
        <v>30</v>
      </c>
      <c r="U22" s="36">
        <v>28</v>
      </c>
      <c r="V22" s="36">
        <v>90</v>
      </c>
      <c r="W22" s="37">
        <v>43</v>
      </c>
      <c r="X22" s="38" t="s">
        <v>194</v>
      </c>
      <c r="Y22" s="39">
        <v>15</v>
      </c>
      <c r="Z22" s="38">
        <v>150</v>
      </c>
      <c r="AA22" s="40">
        <v>100</v>
      </c>
      <c r="AB22" s="41">
        <v>100</v>
      </c>
      <c r="AC22" s="42">
        <v>690</v>
      </c>
      <c r="AD22" s="35" t="s">
        <v>194</v>
      </c>
      <c r="AE22" s="43">
        <v>300</v>
      </c>
      <c r="AF22" s="35">
        <v>530</v>
      </c>
      <c r="AG22" s="36">
        <v>330</v>
      </c>
      <c r="AH22" s="36">
        <v>250</v>
      </c>
      <c r="AI22" s="37">
        <v>14460</v>
      </c>
    </row>
    <row r="23" spans="1:35" s="30" customFormat="1" ht="36.75" customHeight="1">
      <c r="A23" s="13">
        <v>19</v>
      </c>
      <c r="B23" s="123"/>
      <c r="C23" s="127"/>
      <c r="D23" s="123"/>
      <c r="E23" s="45">
        <v>8809701410864</v>
      </c>
      <c r="F23" s="95" t="s">
        <v>41</v>
      </c>
      <c r="G23" s="95" t="s">
        <v>150</v>
      </c>
      <c r="H23" s="123"/>
      <c r="I23" s="123"/>
      <c r="J23" s="123"/>
      <c r="K23" s="140"/>
      <c r="L23" s="146"/>
      <c r="M23" s="143"/>
      <c r="N23" s="33">
        <v>15</v>
      </c>
      <c r="O23" s="34">
        <v>300</v>
      </c>
      <c r="P23" s="34">
        <f t="shared" si="2"/>
        <v>105</v>
      </c>
      <c r="Q23" s="18">
        <v>3000</v>
      </c>
      <c r="R23" s="19" t="s">
        <v>114</v>
      </c>
      <c r="S23" s="20">
        <v>4659207</v>
      </c>
      <c r="T23" s="35">
        <v>30</v>
      </c>
      <c r="U23" s="36">
        <v>28</v>
      </c>
      <c r="V23" s="36">
        <v>90</v>
      </c>
      <c r="W23" s="37">
        <v>43</v>
      </c>
      <c r="X23" s="38" t="s">
        <v>194</v>
      </c>
      <c r="Y23" s="39">
        <v>15</v>
      </c>
      <c r="Z23" s="38">
        <v>150</v>
      </c>
      <c r="AA23" s="40">
        <v>100</v>
      </c>
      <c r="AB23" s="41">
        <v>100</v>
      </c>
      <c r="AC23" s="42">
        <v>690</v>
      </c>
      <c r="AD23" s="35" t="s">
        <v>194</v>
      </c>
      <c r="AE23" s="43">
        <v>300</v>
      </c>
      <c r="AF23" s="35">
        <v>530</v>
      </c>
      <c r="AG23" s="36">
        <v>330</v>
      </c>
      <c r="AH23" s="36">
        <v>250</v>
      </c>
      <c r="AI23" s="37">
        <v>14460</v>
      </c>
    </row>
    <row r="24" spans="1:35" s="30" customFormat="1" ht="36.75" customHeight="1">
      <c r="A24" s="13">
        <v>20</v>
      </c>
      <c r="B24" s="123"/>
      <c r="C24" s="127"/>
      <c r="D24" s="123"/>
      <c r="E24" s="45">
        <v>8809701410871</v>
      </c>
      <c r="F24" s="95" t="s">
        <v>42</v>
      </c>
      <c r="G24" s="95" t="s">
        <v>151</v>
      </c>
      <c r="H24" s="123"/>
      <c r="I24" s="123"/>
      <c r="J24" s="123"/>
      <c r="K24" s="140"/>
      <c r="L24" s="146"/>
      <c r="M24" s="143"/>
      <c r="N24" s="33">
        <v>15</v>
      </c>
      <c r="O24" s="34">
        <v>300</v>
      </c>
      <c r="P24" s="34">
        <f t="shared" si="2"/>
        <v>105</v>
      </c>
      <c r="Q24" s="18">
        <v>3000</v>
      </c>
      <c r="R24" s="19" t="s">
        <v>115</v>
      </c>
      <c r="S24" s="20">
        <v>4659207</v>
      </c>
      <c r="T24" s="35">
        <v>30</v>
      </c>
      <c r="U24" s="36">
        <v>28</v>
      </c>
      <c r="V24" s="36">
        <v>90</v>
      </c>
      <c r="W24" s="37">
        <v>43</v>
      </c>
      <c r="X24" s="38" t="s">
        <v>194</v>
      </c>
      <c r="Y24" s="39">
        <v>15</v>
      </c>
      <c r="Z24" s="38">
        <v>150</v>
      </c>
      <c r="AA24" s="40">
        <v>100</v>
      </c>
      <c r="AB24" s="41">
        <v>100</v>
      </c>
      <c r="AC24" s="42">
        <v>690</v>
      </c>
      <c r="AD24" s="35" t="s">
        <v>194</v>
      </c>
      <c r="AE24" s="43">
        <v>300</v>
      </c>
      <c r="AF24" s="35">
        <v>530</v>
      </c>
      <c r="AG24" s="36">
        <v>330</v>
      </c>
      <c r="AH24" s="36">
        <v>250</v>
      </c>
      <c r="AI24" s="37">
        <v>14460</v>
      </c>
    </row>
    <row r="25" spans="1:35" s="30" customFormat="1" ht="36.75" customHeight="1">
      <c r="A25" s="13">
        <v>21</v>
      </c>
      <c r="B25" s="123"/>
      <c r="C25" s="127"/>
      <c r="D25" s="123"/>
      <c r="E25" s="45">
        <v>8809701411151</v>
      </c>
      <c r="F25" s="95" t="s">
        <v>43</v>
      </c>
      <c r="G25" s="95" t="s">
        <v>152</v>
      </c>
      <c r="H25" s="123"/>
      <c r="I25" s="123"/>
      <c r="J25" s="123"/>
      <c r="K25" s="140"/>
      <c r="L25" s="146"/>
      <c r="M25" s="143"/>
      <c r="N25" s="33">
        <v>15</v>
      </c>
      <c r="O25" s="34">
        <v>300</v>
      </c>
      <c r="P25" s="34">
        <f t="shared" si="2"/>
        <v>105</v>
      </c>
      <c r="Q25" s="18">
        <v>3000</v>
      </c>
      <c r="R25" s="19" t="s">
        <v>116</v>
      </c>
      <c r="S25" s="20">
        <v>4659207</v>
      </c>
      <c r="T25" s="35">
        <v>30</v>
      </c>
      <c r="U25" s="36">
        <v>28</v>
      </c>
      <c r="V25" s="36">
        <v>90</v>
      </c>
      <c r="W25" s="37">
        <v>43</v>
      </c>
      <c r="X25" s="38" t="s">
        <v>194</v>
      </c>
      <c r="Y25" s="39">
        <v>15</v>
      </c>
      <c r="Z25" s="38">
        <v>150</v>
      </c>
      <c r="AA25" s="40">
        <v>100</v>
      </c>
      <c r="AB25" s="41">
        <v>100</v>
      </c>
      <c r="AC25" s="42">
        <v>690</v>
      </c>
      <c r="AD25" s="35" t="s">
        <v>194</v>
      </c>
      <c r="AE25" s="43">
        <v>300</v>
      </c>
      <c r="AF25" s="35">
        <v>530</v>
      </c>
      <c r="AG25" s="36">
        <v>330</v>
      </c>
      <c r="AH25" s="36">
        <v>250</v>
      </c>
      <c r="AI25" s="37">
        <v>14460</v>
      </c>
    </row>
    <row r="26" spans="1:35" s="30" customFormat="1" ht="36.75" customHeight="1">
      <c r="A26" s="13">
        <v>22</v>
      </c>
      <c r="B26" s="123"/>
      <c r="C26" s="127"/>
      <c r="D26" s="123"/>
      <c r="E26" s="45">
        <v>8809701411168</v>
      </c>
      <c r="F26" s="95" t="s">
        <v>44</v>
      </c>
      <c r="G26" s="95" t="s">
        <v>153</v>
      </c>
      <c r="H26" s="123"/>
      <c r="I26" s="123"/>
      <c r="J26" s="123"/>
      <c r="K26" s="140"/>
      <c r="L26" s="146"/>
      <c r="M26" s="143"/>
      <c r="N26" s="33">
        <v>15</v>
      </c>
      <c r="O26" s="34">
        <v>300</v>
      </c>
      <c r="P26" s="34">
        <f t="shared" si="2"/>
        <v>105</v>
      </c>
      <c r="Q26" s="18">
        <v>3000</v>
      </c>
      <c r="R26" s="19" t="s">
        <v>117</v>
      </c>
      <c r="S26" s="20">
        <v>4659207</v>
      </c>
      <c r="T26" s="35">
        <v>30</v>
      </c>
      <c r="U26" s="36">
        <v>28</v>
      </c>
      <c r="V26" s="36">
        <v>90</v>
      </c>
      <c r="W26" s="37">
        <v>43</v>
      </c>
      <c r="X26" s="38" t="s">
        <v>194</v>
      </c>
      <c r="Y26" s="39">
        <v>15</v>
      </c>
      <c r="Z26" s="38">
        <v>150</v>
      </c>
      <c r="AA26" s="40">
        <v>100</v>
      </c>
      <c r="AB26" s="41">
        <v>100</v>
      </c>
      <c r="AC26" s="42">
        <v>690</v>
      </c>
      <c r="AD26" s="35" t="s">
        <v>194</v>
      </c>
      <c r="AE26" s="43">
        <v>300</v>
      </c>
      <c r="AF26" s="35">
        <v>530</v>
      </c>
      <c r="AG26" s="36">
        <v>330</v>
      </c>
      <c r="AH26" s="36">
        <v>250</v>
      </c>
      <c r="AI26" s="37">
        <v>14460</v>
      </c>
    </row>
    <row r="27" spans="1:35" s="30" customFormat="1" ht="36.75" customHeight="1">
      <c r="A27" s="13">
        <v>23</v>
      </c>
      <c r="B27" s="123"/>
      <c r="C27" s="127"/>
      <c r="D27" s="123"/>
      <c r="E27" s="45">
        <v>8809701411458</v>
      </c>
      <c r="F27" s="95" t="s">
        <v>45</v>
      </c>
      <c r="G27" s="95" t="s">
        <v>154</v>
      </c>
      <c r="H27" s="123"/>
      <c r="I27" s="123"/>
      <c r="J27" s="123"/>
      <c r="K27" s="140"/>
      <c r="L27" s="146"/>
      <c r="M27" s="143"/>
      <c r="N27" s="33">
        <v>15</v>
      </c>
      <c r="O27" s="34">
        <v>300</v>
      </c>
      <c r="P27" s="34">
        <f t="shared" si="2"/>
        <v>105</v>
      </c>
      <c r="Q27" s="18">
        <v>3000</v>
      </c>
      <c r="R27" s="19" t="s">
        <v>118</v>
      </c>
      <c r="S27" s="20"/>
      <c r="T27" s="35">
        <v>30</v>
      </c>
      <c r="U27" s="36">
        <v>28</v>
      </c>
      <c r="V27" s="36">
        <v>90</v>
      </c>
      <c r="W27" s="37">
        <v>43</v>
      </c>
      <c r="X27" s="38" t="s">
        <v>194</v>
      </c>
      <c r="Y27" s="39">
        <v>15</v>
      </c>
      <c r="Z27" s="38">
        <v>150</v>
      </c>
      <c r="AA27" s="40">
        <v>100</v>
      </c>
      <c r="AB27" s="41">
        <v>100</v>
      </c>
      <c r="AC27" s="42">
        <v>690</v>
      </c>
      <c r="AD27" s="35" t="s">
        <v>194</v>
      </c>
      <c r="AE27" s="43">
        <v>300</v>
      </c>
      <c r="AF27" s="35">
        <v>530</v>
      </c>
      <c r="AG27" s="36">
        <v>330</v>
      </c>
      <c r="AH27" s="36">
        <v>250</v>
      </c>
      <c r="AI27" s="37">
        <v>14460</v>
      </c>
    </row>
    <row r="28" spans="1:35" s="30" customFormat="1" ht="36.75" customHeight="1">
      <c r="A28" s="13">
        <v>24</v>
      </c>
      <c r="B28" s="124"/>
      <c r="C28" s="128"/>
      <c r="D28" s="124"/>
      <c r="E28" s="59">
        <v>8809701411465</v>
      </c>
      <c r="F28" s="96" t="s">
        <v>46</v>
      </c>
      <c r="G28" s="96" t="s">
        <v>155</v>
      </c>
      <c r="H28" s="124"/>
      <c r="I28" s="124"/>
      <c r="J28" s="124"/>
      <c r="K28" s="141"/>
      <c r="L28" s="147"/>
      <c r="M28" s="144"/>
      <c r="N28" s="60">
        <v>15</v>
      </c>
      <c r="O28" s="61">
        <v>300</v>
      </c>
      <c r="P28" s="61">
        <f>N28*7</f>
        <v>105</v>
      </c>
      <c r="Q28" s="18">
        <v>3000</v>
      </c>
      <c r="R28" s="19" t="s">
        <v>119</v>
      </c>
      <c r="S28" s="20"/>
      <c r="T28" s="49">
        <v>30</v>
      </c>
      <c r="U28" s="50">
        <v>28</v>
      </c>
      <c r="V28" s="50">
        <v>90</v>
      </c>
      <c r="W28" s="51">
        <v>43</v>
      </c>
      <c r="X28" s="52" t="s">
        <v>194</v>
      </c>
      <c r="Y28" s="53">
        <v>15</v>
      </c>
      <c r="Z28" s="52">
        <v>150</v>
      </c>
      <c r="AA28" s="54">
        <v>100</v>
      </c>
      <c r="AB28" s="55">
        <v>100</v>
      </c>
      <c r="AC28" s="56">
        <v>690</v>
      </c>
      <c r="AD28" s="49" t="s">
        <v>194</v>
      </c>
      <c r="AE28" s="57">
        <v>300</v>
      </c>
      <c r="AF28" s="49">
        <v>530</v>
      </c>
      <c r="AG28" s="50">
        <v>330</v>
      </c>
      <c r="AH28" s="50">
        <v>250</v>
      </c>
      <c r="AI28" s="51">
        <v>14460</v>
      </c>
    </row>
    <row r="29" spans="1:35" s="30" customFormat="1" ht="36.75" customHeight="1">
      <c r="A29" s="13">
        <v>25</v>
      </c>
      <c r="B29" s="126" t="s">
        <v>64</v>
      </c>
      <c r="C29" s="126" t="s">
        <v>21</v>
      </c>
      <c r="D29" s="126" t="s">
        <v>212</v>
      </c>
      <c r="E29" s="58">
        <v>8809701411106</v>
      </c>
      <c r="F29" s="94" t="s">
        <v>22</v>
      </c>
      <c r="G29" s="94" t="s">
        <v>156</v>
      </c>
      <c r="H29" s="135"/>
      <c r="I29" s="125" t="s">
        <v>23</v>
      </c>
      <c r="J29" s="122" t="s">
        <v>92</v>
      </c>
      <c r="K29" s="139">
        <v>15000</v>
      </c>
      <c r="L29" s="145">
        <v>0.3</v>
      </c>
      <c r="M29" s="142">
        <f>K29*L29</f>
        <v>4500</v>
      </c>
      <c r="N29" s="16">
        <v>15</v>
      </c>
      <c r="O29" s="17">
        <v>300</v>
      </c>
      <c r="P29" s="17">
        <f>N29*7</f>
        <v>105</v>
      </c>
      <c r="Q29" s="18">
        <v>3000</v>
      </c>
      <c r="R29" s="19"/>
      <c r="S29" s="20"/>
      <c r="T29" s="21">
        <v>30</v>
      </c>
      <c r="U29" s="22">
        <v>28</v>
      </c>
      <c r="V29" s="22">
        <v>90</v>
      </c>
      <c r="W29" s="23">
        <v>42</v>
      </c>
      <c r="X29" s="24" t="s">
        <v>194</v>
      </c>
      <c r="Y29" s="25">
        <v>15</v>
      </c>
      <c r="Z29" s="24">
        <v>150</v>
      </c>
      <c r="AA29" s="26">
        <v>100</v>
      </c>
      <c r="AB29" s="27">
        <v>100</v>
      </c>
      <c r="AC29" s="28">
        <v>680</v>
      </c>
      <c r="AD29" s="21" t="s">
        <v>194</v>
      </c>
      <c r="AE29" s="29">
        <v>300</v>
      </c>
      <c r="AF29" s="21">
        <v>530</v>
      </c>
      <c r="AG29" s="22">
        <v>330</v>
      </c>
      <c r="AH29" s="22">
        <v>250</v>
      </c>
      <c r="AI29" s="23">
        <v>14440</v>
      </c>
    </row>
    <row r="30" spans="1:35" s="30" customFormat="1" ht="36.75" customHeight="1">
      <c r="A30" s="13">
        <v>26</v>
      </c>
      <c r="B30" s="123"/>
      <c r="C30" s="127"/>
      <c r="D30" s="123"/>
      <c r="E30" s="45">
        <v>8809701411113</v>
      </c>
      <c r="F30" s="95" t="s">
        <v>24</v>
      </c>
      <c r="G30" s="95" t="s">
        <v>157</v>
      </c>
      <c r="H30" s="133"/>
      <c r="I30" s="123"/>
      <c r="J30" s="123"/>
      <c r="K30" s="140"/>
      <c r="L30" s="146"/>
      <c r="M30" s="143"/>
      <c r="N30" s="33">
        <v>15</v>
      </c>
      <c r="O30" s="34">
        <v>300</v>
      </c>
      <c r="P30" s="34">
        <f t="shared" ref="P30:P33" si="3">N30*7</f>
        <v>105</v>
      </c>
      <c r="Q30" s="18">
        <v>3000</v>
      </c>
      <c r="R30" s="19"/>
      <c r="S30" s="20"/>
      <c r="T30" s="35">
        <v>30</v>
      </c>
      <c r="U30" s="36">
        <v>28</v>
      </c>
      <c r="V30" s="36">
        <v>90</v>
      </c>
      <c r="W30" s="37">
        <v>42</v>
      </c>
      <c r="X30" s="38" t="s">
        <v>194</v>
      </c>
      <c r="Y30" s="39">
        <v>15</v>
      </c>
      <c r="Z30" s="38">
        <v>150</v>
      </c>
      <c r="AA30" s="40">
        <v>100</v>
      </c>
      <c r="AB30" s="41">
        <v>100</v>
      </c>
      <c r="AC30" s="42">
        <v>680</v>
      </c>
      <c r="AD30" s="35" t="s">
        <v>194</v>
      </c>
      <c r="AE30" s="43">
        <v>300</v>
      </c>
      <c r="AF30" s="35">
        <v>530</v>
      </c>
      <c r="AG30" s="36">
        <v>330</v>
      </c>
      <c r="AH30" s="36">
        <v>250</v>
      </c>
      <c r="AI30" s="37">
        <v>14440</v>
      </c>
    </row>
    <row r="31" spans="1:35" s="30" customFormat="1" ht="36.75" customHeight="1">
      <c r="A31" s="13">
        <v>27</v>
      </c>
      <c r="B31" s="123"/>
      <c r="C31" s="127"/>
      <c r="D31" s="123"/>
      <c r="E31" s="45">
        <v>8809701411120</v>
      </c>
      <c r="F31" s="95" t="s">
        <v>25</v>
      </c>
      <c r="G31" s="95" t="s">
        <v>158</v>
      </c>
      <c r="H31" s="133"/>
      <c r="I31" s="123"/>
      <c r="J31" s="123"/>
      <c r="K31" s="140"/>
      <c r="L31" s="146"/>
      <c r="M31" s="143"/>
      <c r="N31" s="33">
        <v>15</v>
      </c>
      <c r="O31" s="34">
        <v>300</v>
      </c>
      <c r="P31" s="34">
        <f t="shared" si="3"/>
        <v>105</v>
      </c>
      <c r="Q31" s="18">
        <v>3000</v>
      </c>
      <c r="R31" s="19"/>
      <c r="S31" s="20"/>
      <c r="T31" s="35">
        <v>30</v>
      </c>
      <c r="U31" s="36">
        <v>28</v>
      </c>
      <c r="V31" s="36">
        <v>90</v>
      </c>
      <c r="W31" s="37">
        <v>42</v>
      </c>
      <c r="X31" s="38" t="s">
        <v>194</v>
      </c>
      <c r="Y31" s="39">
        <v>15</v>
      </c>
      <c r="Z31" s="38">
        <v>150</v>
      </c>
      <c r="AA31" s="40">
        <v>100</v>
      </c>
      <c r="AB31" s="41">
        <v>100</v>
      </c>
      <c r="AC31" s="42">
        <v>680</v>
      </c>
      <c r="AD31" s="35" t="s">
        <v>194</v>
      </c>
      <c r="AE31" s="43">
        <v>300</v>
      </c>
      <c r="AF31" s="35">
        <v>530</v>
      </c>
      <c r="AG31" s="36">
        <v>330</v>
      </c>
      <c r="AH31" s="36">
        <v>250</v>
      </c>
      <c r="AI31" s="37">
        <v>14440</v>
      </c>
    </row>
    <row r="32" spans="1:35" s="30" customFormat="1" ht="36.75" customHeight="1">
      <c r="A32" s="13">
        <v>28</v>
      </c>
      <c r="B32" s="123"/>
      <c r="C32" s="127"/>
      <c r="D32" s="123"/>
      <c r="E32" s="45">
        <v>8809701411137</v>
      </c>
      <c r="F32" s="95" t="s">
        <v>26</v>
      </c>
      <c r="G32" s="95" t="s">
        <v>159</v>
      </c>
      <c r="H32" s="133"/>
      <c r="I32" s="123"/>
      <c r="J32" s="123"/>
      <c r="K32" s="140"/>
      <c r="L32" s="146"/>
      <c r="M32" s="143"/>
      <c r="N32" s="33">
        <v>15</v>
      </c>
      <c r="O32" s="34">
        <v>300</v>
      </c>
      <c r="P32" s="34">
        <f t="shared" si="3"/>
        <v>105</v>
      </c>
      <c r="Q32" s="18">
        <v>3000</v>
      </c>
      <c r="R32" s="19"/>
      <c r="S32" s="20"/>
      <c r="T32" s="35">
        <v>30</v>
      </c>
      <c r="U32" s="36">
        <v>28</v>
      </c>
      <c r="V32" s="36">
        <v>90</v>
      </c>
      <c r="W32" s="37">
        <v>42</v>
      </c>
      <c r="X32" s="38" t="s">
        <v>194</v>
      </c>
      <c r="Y32" s="39">
        <v>15</v>
      </c>
      <c r="Z32" s="38">
        <v>150</v>
      </c>
      <c r="AA32" s="40">
        <v>100</v>
      </c>
      <c r="AB32" s="41">
        <v>100</v>
      </c>
      <c r="AC32" s="42">
        <v>680</v>
      </c>
      <c r="AD32" s="35" t="s">
        <v>194</v>
      </c>
      <c r="AE32" s="43">
        <v>300</v>
      </c>
      <c r="AF32" s="35">
        <v>530</v>
      </c>
      <c r="AG32" s="36">
        <v>330</v>
      </c>
      <c r="AH32" s="36">
        <v>250</v>
      </c>
      <c r="AI32" s="37">
        <v>14440</v>
      </c>
    </row>
    <row r="33" spans="1:35" s="30" customFormat="1" ht="36.75" customHeight="1">
      <c r="A33" s="13">
        <v>29</v>
      </c>
      <c r="B33" s="123"/>
      <c r="C33" s="127"/>
      <c r="D33" s="123"/>
      <c r="E33" s="45">
        <v>8809701411236</v>
      </c>
      <c r="F33" s="95" t="s">
        <v>27</v>
      </c>
      <c r="G33" s="95" t="s">
        <v>160</v>
      </c>
      <c r="H33" s="133"/>
      <c r="I33" s="123"/>
      <c r="J33" s="123"/>
      <c r="K33" s="140"/>
      <c r="L33" s="146"/>
      <c r="M33" s="143"/>
      <c r="N33" s="33">
        <v>15</v>
      </c>
      <c r="O33" s="34">
        <v>300</v>
      </c>
      <c r="P33" s="34">
        <f t="shared" si="3"/>
        <v>105</v>
      </c>
      <c r="Q33" s="18">
        <v>3000</v>
      </c>
      <c r="R33" s="19"/>
      <c r="S33" s="20"/>
      <c r="T33" s="35">
        <v>30</v>
      </c>
      <c r="U33" s="36">
        <v>28</v>
      </c>
      <c r="V33" s="36">
        <v>90</v>
      </c>
      <c r="W33" s="37">
        <v>42</v>
      </c>
      <c r="X33" s="38" t="s">
        <v>194</v>
      </c>
      <c r="Y33" s="39">
        <v>15</v>
      </c>
      <c r="Z33" s="38">
        <v>150</v>
      </c>
      <c r="AA33" s="40">
        <v>100</v>
      </c>
      <c r="AB33" s="41">
        <v>100</v>
      </c>
      <c r="AC33" s="42">
        <v>680</v>
      </c>
      <c r="AD33" s="35" t="s">
        <v>194</v>
      </c>
      <c r="AE33" s="43">
        <v>300</v>
      </c>
      <c r="AF33" s="35">
        <v>530</v>
      </c>
      <c r="AG33" s="36">
        <v>330</v>
      </c>
      <c r="AH33" s="36">
        <v>250</v>
      </c>
      <c r="AI33" s="37">
        <v>14440</v>
      </c>
    </row>
    <row r="34" spans="1:35" s="30" customFormat="1" ht="36.75" customHeight="1">
      <c r="A34" s="13">
        <v>30</v>
      </c>
      <c r="B34" s="124"/>
      <c r="C34" s="128"/>
      <c r="D34" s="124"/>
      <c r="E34" s="59">
        <v>8809701411243</v>
      </c>
      <c r="F34" s="96" t="s">
        <v>28</v>
      </c>
      <c r="G34" s="96" t="s">
        <v>161</v>
      </c>
      <c r="H34" s="134"/>
      <c r="I34" s="124"/>
      <c r="J34" s="124"/>
      <c r="K34" s="141"/>
      <c r="L34" s="147"/>
      <c r="M34" s="144"/>
      <c r="N34" s="60">
        <v>15</v>
      </c>
      <c r="O34" s="61">
        <v>300</v>
      </c>
      <c r="P34" s="61">
        <f>N34*7</f>
        <v>105</v>
      </c>
      <c r="Q34" s="18">
        <v>3000</v>
      </c>
      <c r="R34" s="19"/>
      <c r="S34" s="20"/>
      <c r="T34" s="49">
        <v>30</v>
      </c>
      <c r="U34" s="50">
        <v>28</v>
      </c>
      <c r="V34" s="50">
        <v>90</v>
      </c>
      <c r="W34" s="51">
        <v>42</v>
      </c>
      <c r="X34" s="52" t="s">
        <v>194</v>
      </c>
      <c r="Y34" s="53">
        <v>15</v>
      </c>
      <c r="Z34" s="52">
        <v>150</v>
      </c>
      <c r="AA34" s="54">
        <v>100</v>
      </c>
      <c r="AB34" s="55">
        <v>100</v>
      </c>
      <c r="AC34" s="56">
        <v>680</v>
      </c>
      <c r="AD34" s="49" t="s">
        <v>194</v>
      </c>
      <c r="AE34" s="57">
        <v>300</v>
      </c>
      <c r="AF34" s="49">
        <v>530</v>
      </c>
      <c r="AG34" s="50">
        <v>330</v>
      </c>
      <c r="AH34" s="50">
        <v>250</v>
      </c>
      <c r="AI34" s="51">
        <v>14440</v>
      </c>
    </row>
    <row r="35" spans="1:35" s="30" customFormat="1" ht="36.75" customHeight="1">
      <c r="A35" s="13">
        <v>31</v>
      </c>
      <c r="B35" s="125" t="s">
        <v>29</v>
      </c>
      <c r="C35" s="126" t="s">
        <v>30</v>
      </c>
      <c r="D35" s="126" t="s">
        <v>61</v>
      </c>
      <c r="E35" s="58">
        <v>8809701410673</v>
      </c>
      <c r="F35" s="94" t="s">
        <v>215</v>
      </c>
      <c r="G35" s="94" t="s">
        <v>176</v>
      </c>
      <c r="H35" s="125"/>
      <c r="I35" s="125" t="s">
        <v>35</v>
      </c>
      <c r="J35" s="122" t="s">
        <v>93</v>
      </c>
      <c r="K35" s="139">
        <v>38000</v>
      </c>
      <c r="L35" s="145">
        <v>0.3</v>
      </c>
      <c r="M35" s="142">
        <f>K35*L35</f>
        <v>11400</v>
      </c>
      <c r="N35" s="16">
        <v>20</v>
      </c>
      <c r="O35" s="17">
        <v>20</v>
      </c>
      <c r="P35" s="17">
        <f>N35*4</f>
        <v>80</v>
      </c>
      <c r="Q35" s="18">
        <v>3000</v>
      </c>
      <c r="R35" s="19" t="s">
        <v>97</v>
      </c>
      <c r="S35" s="20"/>
      <c r="T35" s="21">
        <v>82</v>
      </c>
      <c r="U35" s="22">
        <v>82</v>
      </c>
      <c r="V35" s="22">
        <v>63</v>
      </c>
      <c r="W35" s="23">
        <v>119</v>
      </c>
      <c r="X35" s="24"/>
      <c r="Y35" s="25"/>
      <c r="Z35" s="24"/>
      <c r="AA35" s="26"/>
      <c r="AB35" s="27"/>
      <c r="AC35" s="28"/>
      <c r="AD35" s="21" t="s">
        <v>194</v>
      </c>
      <c r="AE35" s="29">
        <v>20</v>
      </c>
      <c r="AF35" s="21">
        <v>423</v>
      </c>
      <c r="AG35" s="22">
        <v>180</v>
      </c>
      <c r="AH35" s="22">
        <v>140</v>
      </c>
      <c r="AI35" s="23">
        <v>2650</v>
      </c>
    </row>
    <row r="36" spans="1:35" s="30" customFormat="1" ht="36.75" customHeight="1">
      <c r="A36" s="13">
        <v>32</v>
      </c>
      <c r="B36" s="123"/>
      <c r="C36" s="127"/>
      <c r="D36" s="127"/>
      <c r="E36" s="45">
        <v>8809701410680</v>
      </c>
      <c r="F36" s="95" t="s">
        <v>216</v>
      </c>
      <c r="G36" s="95" t="s">
        <v>177</v>
      </c>
      <c r="H36" s="123"/>
      <c r="I36" s="123"/>
      <c r="J36" s="123"/>
      <c r="K36" s="140"/>
      <c r="L36" s="146"/>
      <c r="M36" s="143"/>
      <c r="N36" s="33">
        <v>20</v>
      </c>
      <c r="O36" s="34">
        <v>20</v>
      </c>
      <c r="P36" s="34">
        <f>N36*4</f>
        <v>80</v>
      </c>
      <c r="Q36" s="18">
        <v>3000</v>
      </c>
      <c r="R36" s="19" t="s">
        <v>98</v>
      </c>
      <c r="S36" s="20"/>
      <c r="T36" s="35">
        <v>82</v>
      </c>
      <c r="U36" s="36">
        <v>82</v>
      </c>
      <c r="V36" s="36">
        <v>63</v>
      </c>
      <c r="W36" s="37">
        <v>119</v>
      </c>
      <c r="X36" s="38"/>
      <c r="Y36" s="39"/>
      <c r="Z36" s="38"/>
      <c r="AA36" s="40"/>
      <c r="AB36" s="41"/>
      <c r="AC36" s="42"/>
      <c r="AD36" s="35" t="s">
        <v>194</v>
      </c>
      <c r="AE36" s="43">
        <v>20</v>
      </c>
      <c r="AF36" s="35">
        <v>423</v>
      </c>
      <c r="AG36" s="36">
        <v>180</v>
      </c>
      <c r="AH36" s="36">
        <v>140</v>
      </c>
      <c r="AI36" s="37">
        <v>2650</v>
      </c>
    </row>
    <row r="37" spans="1:35" s="30" customFormat="1" ht="36.75" customHeight="1">
      <c r="A37" s="13">
        <v>33</v>
      </c>
      <c r="B37" s="124"/>
      <c r="C37" s="128"/>
      <c r="D37" s="128"/>
      <c r="E37" s="46">
        <v>8809701410697</v>
      </c>
      <c r="F37" s="97" t="s">
        <v>217</v>
      </c>
      <c r="G37" s="97" t="s">
        <v>178</v>
      </c>
      <c r="H37" s="124"/>
      <c r="I37" s="124"/>
      <c r="J37" s="124"/>
      <c r="K37" s="141"/>
      <c r="L37" s="147"/>
      <c r="M37" s="144"/>
      <c r="N37" s="60">
        <v>20</v>
      </c>
      <c r="O37" s="61">
        <v>20</v>
      </c>
      <c r="P37" s="61">
        <f>N37*4</f>
        <v>80</v>
      </c>
      <c r="Q37" s="18">
        <v>3000</v>
      </c>
      <c r="R37" s="19" t="s">
        <v>99</v>
      </c>
      <c r="S37" s="20"/>
      <c r="T37" s="49">
        <v>82</v>
      </c>
      <c r="U37" s="50">
        <v>82</v>
      </c>
      <c r="V37" s="50">
        <v>63</v>
      </c>
      <c r="W37" s="51">
        <v>119</v>
      </c>
      <c r="X37" s="52"/>
      <c r="Y37" s="53"/>
      <c r="Z37" s="52"/>
      <c r="AA37" s="54"/>
      <c r="AB37" s="55"/>
      <c r="AC37" s="56"/>
      <c r="AD37" s="49" t="s">
        <v>194</v>
      </c>
      <c r="AE37" s="57">
        <v>20</v>
      </c>
      <c r="AF37" s="49">
        <v>423</v>
      </c>
      <c r="AG37" s="50">
        <v>180</v>
      </c>
      <c r="AH37" s="50">
        <v>140</v>
      </c>
      <c r="AI37" s="51">
        <v>2650</v>
      </c>
    </row>
    <row r="38" spans="1:35" s="30" customFormat="1" ht="36.75" customHeight="1">
      <c r="A38" s="13">
        <v>34</v>
      </c>
      <c r="B38" s="125" t="s">
        <v>31</v>
      </c>
      <c r="C38" s="126" t="s">
        <v>32</v>
      </c>
      <c r="D38" s="136" t="s">
        <v>62</v>
      </c>
      <c r="E38" s="62" t="s">
        <v>179</v>
      </c>
      <c r="F38" s="98" t="s">
        <v>56</v>
      </c>
      <c r="G38" s="98" t="s">
        <v>162</v>
      </c>
      <c r="H38" s="135"/>
      <c r="I38" s="16" t="s">
        <v>33</v>
      </c>
      <c r="J38" s="132" t="s">
        <v>93</v>
      </c>
      <c r="K38" s="139">
        <v>15000</v>
      </c>
      <c r="L38" s="145">
        <v>0.3</v>
      </c>
      <c r="M38" s="142">
        <f>K38*L38</f>
        <v>4500</v>
      </c>
      <c r="N38" s="16">
        <v>15</v>
      </c>
      <c r="O38" s="17">
        <v>480</v>
      </c>
      <c r="P38" s="17">
        <f>N38*7</f>
        <v>105</v>
      </c>
      <c r="Q38" s="18">
        <v>3000</v>
      </c>
      <c r="R38" s="19" t="s">
        <v>120</v>
      </c>
      <c r="S38" s="20"/>
      <c r="T38" s="21">
        <v>22.5</v>
      </c>
      <c r="U38" s="22">
        <v>22.5</v>
      </c>
      <c r="V38" s="22">
        <v>106</v>
      </c>
      <c r="W38" s="23">
        <v>36</v>
      </c>
      <c r="X38" s="24" t="s">
        <v>194</v>
      </c>
      <c r="Y38" s="25">
        <v>20</v>
      </c>
      <c r="Z38" s="24">
        <v>120</v>
      </c>
      <c r="AA38" s="26">
        <v>97</v>
      </c>
      <c r="AB38" s="27">
        <v>110</v>
      </c>
      <c r="AC38" s="28">
        <v>760</v>
      </c>
      <c r="AD38" s="21" t="s">
        <v>194</v>
      </c>
      <c r="AE38" s="29">
        <v>480</v>
      </c>
      <c r="AF38" s="21">
        <v>530</v>
      </c>
      <c r="AG38" s="22">
        <v>330</v>
      </c>
      <c r="AH38" s="22">
        <v>250</v>
      </c>
      <c r="AI38" s="23">
        <v>19340</v>
      </c>
    </row>
    <row r="39" spans="1:35" s="30" customFormat="1" ht="36.75" customHeight="1">
      <c r="A39" s="13">
        <v>35</v>
      </c>
      <c r="B39" s="123"/>
      <c r="C39" s="127"/>
      <c r="D39" s="137"/>
      <c r="E39" s="45" t="s">
        <v>180</v>
      </c>
      <c r="F39" s="95" t="s">
        <v>57</v>
      </c>
      <c r="G39" s="95" t="s">
        <v>163</v>
      </c>
      <c r="H39" s="133"/>
      <c r="I39" s="33" t="s">
        <v>33</v>
      </c>
      <c r="J39" s="133"/>
      <c r="K39" s="140"/>
      <c r="L39" s="146"/>
      <c r="M39" s="143"/>
      <c r="N39" s="33">
        <v>15</v>
      </c>
      <c r="O39" s="34">
        <v>480</v>
      </c>
      <c r="P39" s="34">
        <f t="shared" ref="P39:P43" si="4">N39*7</f>
        <v>105</v>
      </c>
      <c r="Q39" s="18">
        <v>3000</v>
      </c>
      <c r="R39" s="19" t="s">
        <v>121</v>
      </c>
      <c r="S39" s="20"/>
      <c r="T39" s="35">
        <v>22.5</v>
      </c>
      <c r="U39" s="36">
        <v>22.5</v>
      </c>
      <c r="V39" s="36">
        <v>106</v>
      </c>
      <c r="W39" s="37">
        <v>36</v>
      </c>
      <c r="X39" s="38" t="s">
        <v>194</v>
      </c>
      <c r="Y39" s="39">
        <v>20</v>
      </c>
      <c r="Z39" s="38">
        <v>120</v>
      </c>
      <c r="AA39" s="40">
        <v>97</v>
      </c>
      <c r="AB39" s="41">
        <v>110</v>
      </c>
      <c r="AC39" s="42">
        <v>760</v>
      </c>
      <c r="AD39" s="35" t="s">
        <v>194</v>
      </c>
      <c r="AE39" s="43">
        <v>480</v>
      </c>
      <c r="AF39" s="35">
        <v>530</v>
      </c>
      <c r="AG39" s="36">
        <v>330</v>
      </c>
      <c r="AH39" s="36">
        <v>250</v>
      </c>
      <c r="AI39" s="37">
        <v>19340</v>
      </c>
    </row>
    <row r="40" spans="1:35" s="30" customFormat="1" ht="36.75" customHeight="1">
      <c r="A40" s="13">
        <v>36</v>
      </c>
      <c r="B40" s="123"/>
      <c r="C40" s="127"/>
      <c r="D40" s="137"/>
      <c r="E40" s="45" t="s">
        <v>181</v>
      </c>
      <c r="F40" s="95" t="s">
        <v>58</v>
      </c>
      <c r="G40" s="95" t="s">
        <v>164</v>
      </c>
      <c r="H40" s="133"/>
      <c r="I40" s="33" t="s">
        <v>34</v>
      </c>
      <c r="J40" s="133"/>
      <c r="K40" s="140"/>
      <c r="L40" s="146"/>
      <c r="M40" s="143"/>
      <c r="N40" s="33">
        <v>15</v>
      </c>
      <c r="O40" s="34">
        <v>480</v>
      </c>
      <c r="P40" s="34">
        <f t="shared" si="4"/>
        <v>105</v>
      </c>
      <c r="Q40" s="18">
        <v>3000</v>
      </c>
      <c r="R40" s="19" t="s">
        <v>122</v>
      </c>
      <c r="S40" s="20"/>
      <c r="T40" s="35">
        <v>22.5</v>
      </c>
      <c r="U40" s="36">
        <v>22.5</v>
      </c>
      <c r="V40" s="36">
        <v>106</v>
      </c>
      <c r="W40" s="37">
        <v>36</v>
      </c>
      <c r="X40" s="38" t="s">
        <v>194</v>
      </c>
      <c r="Y40" s="39">
        <v>20</v>
      </c>
      <c r="Z40" s="38">
        <v>120</v>
      </c>
      <c r="AA40" s="40">
        <v>97</v>
      </c>
      <c r="AB40" s="41">
        <v>110</v>
      </c>
      <c r="AC40" s="42">
        <v>760</v>
      </c>
      <c r="AD40" s="35" t="s">
        <v>194</v>
      </c>
      <c r="AE40" s="43">
        <v>480</v>
      </c>
      <c r="AF40" s="35">
        <v>530</v>
      </c>
      <c r="AG40" s="36">
        <v>330</v>
      </c>
      <c r="AH40" s="36">
        <v>250</v>
      </c>
      <c r="AI40" s="37">
        <v>19340</v>
      </c>
    </row>
    <row r="41" spans="1:35" s="30" customFormat="1" ht="36.75" customHeight="1">
      <c r="A41" s="13">
        <v>37</v>
      </c>
      <c r="B41" s="123"/>
      <c r="C41" s="127"/>
      <c r="D41" s="137"/>
      <c r="E41" s="45" t="s">
        <v>182</v>
      </c>
      <c r="F41" s="95" t="s">
        <v>59</v>
      </c>
      <c r="G41" s="95" t="s">
        <v>165</v>
      </c>
      <c r="H41" s="133"/>
      <c r="I41" s="33" t="s">
        <v>34</v>
      </c>
      <c r="J41" s="133"/>
      <c r="K41" s="140"/>
      <c r="L41" s="146"/>
      <c r="M41" s="143"/>
      <c r="N41" s="33">
        <v>15</v>
      </c>
      <c r="O41" s="34">
        <v>480</v>
      </c>
      <c r="P41" s="34">
        <f t="shared" si="4"/>
        <v>105</v>
      </c>
      <c r="Q41" s="18">
        <v>3000</v>
      </c>
      <c r="R41" s="19" t="s">
        <v>123</v>
      </c>
      <c r="S41" s="20"/>
      <c r="T41" s="35">
        <v>22.5</v>
      </c>
      <c r="U41" s="36">
        <v>22.5</v>
      </c>
      <c r="V41" s="36">
        <v>106</v>
      </c>
      <c r="W41" s="37">
        <v>36</v>
      </c>
      <c r="X41" s="38" t="s">
        <v>194</v>
      </c>
      <c r="Y41" s="39">
        <v>20</v>
      </c>
      <c r="Z41" s="38">
        <v>120</v>
      </c>
      <c r="AA41" s="40">
        <v>97</v>
      </c>
      <c r="AB41" s="41">
        <v>110</v>
      </c>
      <c r="AC41" s="42">
        <v>760</v>
      </c>
      <c r="AD41" s="35" t="s">
        <v>194</v>
      </c>
      <c r="AE41" s="43">
        <v>480</v>
      </c>
      <c r="AF41" s="35">
        <v>530</v>
      </c>
      <c r="AG41" s="36">
        <v>330</v>
      </c>
      <c r="AH41" s="36">
        <v>250</v>
      </c>
      <c r="AI41" s="37">
        <v>19340</v>
      </c>
    </row>
    <row r="42" spans="1:35" s="30" customFormat="1" ht="36.75" customHeight="1">
      <c r="A42" s="13">
        <v>38</v>
      </c>
      <c r="B42" s="123"/>
      <c r="C42" s="127"/>
      <c r="D42" s="137"/>
      <c r="E42" s="45" t="s">
        <v>183</v>
      </c>
      <c r="F42" s="95" t="s">
        <v>60</v>
      </c>
      <c r="G42" s="95" t="s">
        <v>166</v>
      </c>
      <c r="H42" s="133"/>
      <c r="I42" s="33" t="s">
        <v>34</v>
      </c>
      <c r="J42" s="133"/>
      <c r="K42" s="140"/>
      <c r="L42" s="146"/>
      <c r="M42" s="143"/>
      <c r="N42" s="33">
        <v>15</v>
      </c>
      <c r="O42" s="34">
        <v>480</v>
      </c>
      <c r="P42" s="34">
        <f t="shared" si="4"/>
        <v>105</v>
      </c>
      <c r="Q42" s="18">
        <v>3000</v>
      </c>
      <c r="R42" s="19" t="s">
        <v>124</v>
      </c>
      <c r="S42" s="20"/>
      <c r="T42" s="35">
        <v>22.5</v>
      </c>
      <c r="U42" s="36">
        <v>22.5</v>
      </c>
      <c r="V42" s="36">
        <v>106</v>
      </c>
      <c r="W42" s="37">
        <v>36</v>
      </c>
      <c r="X42" s="38" t="s">
        <v>194</v>
      </c>
      <c r="Y42" s="39">
        <v>20</v>
      </c>
      <c r="Z42" s="38">
        <v>120</v>
      </c>
      <c r="AA42" s="40">
        <v>97</v>
      </c>
      <c r="AB42" s="41">
        <v>110</v>
      </c>
      <c r="AC42" s="42">
        <v>760</v>
      </c>
      <c r="AD42" s="35" t="s">
        <v>194</v>
      </c>
      <c r="AE42" s="43">
        <v>480</v>
      </c>
      <c r="AF42" s="35">
        <v>530</v>
      </c>
      <c r="AG42" s="36">
        <v>330</v>
      </c>
      <c r="AH42" s="36">
        <v>250</v>
      </c>
      <c r="AI42" s="37">
        <v>19340</v>
      </c>
    </row>
    <row r="43" spans="1:35" s="30" customFormat="1" ht="36.75" customHeight="1">
      <c r="A43" s="13"/>
      <c r="B43" s="123"/>
      <c r="C43" s="127"/>
      <c r="D43" s="137"/>
      <c r="E43" s="46" t="s">
        <v>184</v>
      </c>
      <c r="F43" s="97" t="s">
        <v>83</v>
      </c>
      <c r="G43" s="97" t="s">
        <v>167</v>
      </c>
      <c r="H43" s="133"/>
      <c r="I43" s="33" t="s">
        <v>33</v>
      </c>
      <c r="J43" s="133"/>
      <c r="K43" s="140"/>
      <c r="L43" s="146"/>
      <c r="M43" s="143"/>
      <c r="N43" s="33">
        <v>15</v>
      </c>
      <c r="O43" s="34">
        <v>480</v>
      </c>
      <c r="P43" s="34">
        <f t="shared" si="4"/>
        <v>105</v>
      </c>
      <c r="Q43" s="18">
        <v>3000</v>
      </c>
      <c r="R43" s="19" t="s">
        <v>125</v>
      </c>
      <c r="S43" s="20"/>
      <c r="T43" s="35">
        <v>22.5</v>
      </c>
      <c r="U43" s="36">
        <v>22.5</v>
      </c>
      <c r="V43" s="36">
        <v>106</v>
      </c>
      <c r="W43" s="37">
        <v>36</v>
      </c>
      <c r="X43" s="38" t="s">
        <v>194</v>
      </c>
      <c r="Y43" s="39">
        <v>20</v>
      </c>
      <c r="Z43" s="38">
        <v>120</v>
      </c>
      <c r="AA43" s="40">
        <v>97</v>
      </c>
      <c r="AB43" s="41">
        <v>110</v>
      </c>
      <c r="AC43" s="42">
        <v>760</v>
      </c>
      <c r="AD43" s="35" t="s">
        <v>194</v>
      </c>
      <c r="AE43" s="43">
        <v>480</v>
      </c>
      <c r="AF43" s="35">
        <v>530</v>
      </c>
      <c r="AG43" s="36">
        <v>330</v>
      </c>
      <c r="AH43" s="36">
        <v>250</v>
      </c>
      <c r="AI43" s="37">
        <v>19340</v>
      </c>
    </row>
    <row r="44" spans="1:35" s="30" customFormat="1" ht="36.75" customHeight="1">
      <c r="A44" s="13">
        <v>39</v>
      </c>
      <c r="B44" s="124"/>
      <c r="C44" s="128"/>
      <c r="D44" s="138"/>
      <c r="E44" s="59">
        <v>8809701411779</v>
      </c>
      <c r="F44" s="96" t="s">
        <v>84</v>
      </c>
      <c r="G44" s="97" t="s">
        <v>213</v>
      </c>
      <c r="H44" s="134"/>
      <c r="I44" s="33" t="s">
        <v>33</v>
      </c>
      <c r="J44" s="134"/>
      <c r="K44" s="141"/>
      <c r="L44" s="147"/>
      <c r="M44" s="144"/>
      <c r="N44" s="60">
        <v>15</v>
      </c>
      <c r="O44" s="61">
        <v>480</v>
      </c>
      <c r="P44" s="61">
        <f>N44*7</f>
        <v>105</v>
      </c>
      <c r="Q44" s="18">
        <v>3000</v>
      </c>
      <c r="R44" s="19"/>
      <c r="S44" s="20"/>
      <c r="T44" s="49">
        <v>22.5</v>
      </c>
      <c r="U44" s="50">
        <v>22.5</v>
      </c>
      <c r="V44" s="50">
        <v>106</v>
      </c>
      <c r="W44" s="51">
        <v>36</v>
      </c>
      <c r="X44" s="52" t="s">
        <v>194</v>
      </c>
      <c r="Y44" s="53">
        <v>20</v>
      </c>
      <c r="Z44" s="52">
        <v>120</v>
      </c>
      <c r="AA44" s="54">
        <v>97</v>
      </c>
      <c r="AB44" s="55">
        <v>110</v>
      </c>
      <c r="AC44" s="56">
        <v>760</v>
      </c>
      <c r="AD44" s="49" t="s">
        <v>194</v>
      </c>
      <c r="AE44" s="57">
        <v>480</v>
      </c>
      <c r="AF44" s="49">
        <v>530</v>
      </c>
      <c r="AG44" s="50">
        <v>330</v>
      </c>
      <c r="AH44" s="50">
        <v>250</v>
      </c>
      <c r="AI44" s="51">
        <v>19340</v>
      </c>
    </row>
    <row r="45" spans="1:35" s="30" customFormat="1" ht="36.75" customHeight="1">
      <c r="A45" s="13"/>
      <c r="B45" s="125" t="s">
        <v>19</v>
      </c>
      <c r="C45" s="126" t="s">
        <v>74</v>
      </c>
      <c r="D45" s="125" t="s">
        <v>73</v>
      </c>
      <c r="E45" s="63">
        <v>8809701411786</v>
      </c>
      <c r="F45" s="99" t="s">
        <v>75</v>
      </c>
      <c r="G45" s="99" t="s">
        <v>168</v>
      </c>
      <c r="H45" s="149"/>
      <c r="I45" s="135" t="s">
        <v>81</v>
      </c>
      <c r="J45" s="132" t="s">
        <v>92</v>
      </c>
      <c r="K45" s="139">
        <v>16900</v>
      </c>
      <c r="L45" s="145">
        <v>0.3</v>
      </c>
      <c r="M45" s="142">
        <f>K45*L45</f>
        <v>5070</v>
      </c>
      <c r="N45" s="64">
        <v>100</v>
      </c>
      <c r="O45" s="65">
        <v>100</v>
      </c>
      <c r="P45" s="17">
        <v>100</v>
      </c>
      <c r="Q45" s="18">
        <v>3000</v>
      </c>
      <c r="R45" s="19" t="s">
        <v>128</v>
      </c>
      <c r="S45" s="20"/>
      <c r="T45" s="21">
        <v>11</v>
      </c>
      <c r="U45" s="22">
        <v>15</v>
      </c>
      <c r="V45" s="22">
        <v>2</v>
      </c>
      <c r="W45" s="23">
        <v>13.6</v>
      </c>
      <c r="X45" s="24" t="s">
        <v>210</v>
      </c>
      <c r="Y45" s="25"/>
      <c r="Z45" s="24"/>
      <c r="AA45" s="26"/>
      <c r="AB45" s="27"/>
      <c r="AC45" s="28"/>
      <c r="AD45" s="21" t="s">
        <v>194</v>
      </c>
      <c r="AE45" s="29">
        <v>80</v>
      </c>
      <c r="AF45" s="21">
        <v>400</v>
      </c>
      <c r="AG45" s="22">
        <v>320</v>
      </c>
      <c r="AH45" s="22">
        <v>150</v>
      </c>
      <c r="AI45" s="23">
        <v>1490</v>
      </c>
    </row>
    <row r="46" spans="1:35" s="30" customFormat="1" ht="36.75" customHeight="1">
      <c r="A46" s="13"/>
      <c r="B46" s="123"/>
      <c r="C46" s="127"/>
      <c r="D46" s="123"/>
      <c r="E46" s="66">
        <v>8809701411793</v>
      </c>
      <c r="F46" s="100" t="s">
        <v>76</v>
      </c>
      <c r="G46" s="100" t="s">
        <v>169</v>
      </c>
      <c r="H46" s="150"/>
      <c r="I46" s="133"/>
      <c r="J46" s="133"/>
      <c r="K46" s="140"/>
      <c r="L46" s="146"/>
      <c r="M46" s="143"/>
      <c r="N46" s="47">
        <v>100</v>
      </c>
      <c r="O46" s="67">
        <v>100</v>
      </c>
      <c r="P46" s="34">
        <v>100</v>
      </c>
      <c r="Q46" s="18">
        <v>3000</v>
      </c>
      <c r="R46" s="19" t="s">
        <v>127</v>
      </c>
      <c r="S46" s="20"/>
      <c r="T46" s="35">
        <v>11</v>
      </c>
      <c r="U46" s="36">
        <v>15</v>
      </c>
      <c r="V46" s="36">
        <v>2</v>
      </c>
      <c r="W46" s="37">
        <v>13.6</v>
      </c>
      <c r="X46" s="38" t="s">
        <v>209</v>
      </c>
      <c r="Y46" s="39"/>
      <c r="Z46" s="38"/>
      <c r="AA46" s="40"/>
      <c r="AB46" s="41"/>
      <c r="AC46" s="42"/>
      <c r="AD46" s="35" t="s">
        <v>194</v>
      </c>
      <c r="AE46" s="43">
        <v>80</v>
      </c>
      <c r="AF46" s="35">
        <v>400</v>
      </c>
      <c r="AG46" s="36">
        <v>320</v>
      </c>
      <c r="AH46" s="36">
        <v>150</v>
      </c>
      <c r="AI46" s="37">
        <v>1490</v>
      </c>
    </row>
    <row r="47" spans="1:35" s="30" customFormat="1" ht="36.75" customHeight="1">
      <c r="A47" s="13"/>
      <c r="B47" s="123"/>
      <c r="C47" s="127"/>
      <c r="D47" s="123"/>
      <c r="E47" s="66">
        <v>8809701411809</v>
      </c>
      <c r="F47" s="100" t="s">
        <v>77</v>
      </c>
      <c r="G47" s="100" t="s">
        <v>170</v>
      </c>
      <c r="H47" s="150"/>
      <c r="I47" s="133"/>
      <c r="J47" s="133"/>
      <c r="K47" s="140"/>
      <c r="L47" s="146"/>
      <c r="M47" s="143"/>
      <c r="N47" s="47">
        <v>100</v>
      </c>
      <c r="O47" s="65">
        <v>100</v>
      </c>
      <c r="P47" s="34">
        <v>100</v>
      </c>
      <c r="Q47" s="18">
        <v>3000</v>
      </c>
      <c r="R47" s="19" t="s">
        <v>127</v>
      </c>
      <c r="S47" s="20"/>
      <c r="T47" s="35">
        <v>11</v>
      </c>
      <c r="U47" s="36">
        <v>15</v>
      </c>
      <c r="V47" s="36">
        <v>2</v>
      </c>
      <c r="W47" s="37">
        <v>13.6</v>
      </c>
      <c r="X47" s="38" t="s">
        <v>209</v>
      </c>
      <c r="Y47" s="39"/>
      <c r="Z47" s="38"/>
      <c r="AA47" s="40"/>
      <c r="AB47" s="41"/>
      <c r="AC47" s="42"/>
      <c r="AD47" s="35" t="s">
        <v>194</v>
      </c>
      <c r="AE47" s="43">
        <v>80</v>
      </c>
      <c r="AF47" s="35">
        <v>400</v>
      </c>
      <c r="AG47" s="36">
        <v>320</v>
      </c>
      <c r="AH47" s="36">
        <v>150</v>
      </c>
      <c r="AI47" s="37">
        <v>1490</v>
      </c>
    </row>
    <row r="48" spans="1:35" s="30" customFormat="1" ht="36.75" customHeight="1">
      <c r="A48" s="13"/>
      <c r="B48" s="123"/>
      <c r="C48" s="127"/>
      <c r="D48" s="123"/>
      <c r="E48" s="68">
        <v>8809701411816</v>
      </c>
      <c r="F48" s="101" t="s">
        <v>78</v>
      </c>
      <c r="G48" s="101" t="s">
        <v>171</v>
      </c>
      <c r="H48" s="150"/>
      <c r="I48" s="133"/>
      <c r="J48" s="133"/>
      <c r="K48" s="140"/>
      <c r="L48" s="146"/>
      <c r="M48" s="143"/>
      <c r="N48" s="47">
        <v>100</v>
      </c>
      <c r="O48" s="67">
        <v>100</v>
      </c>
      <c r="P48" s="34">
        <v>100</v>
      </c>
      <c r="Q48" s="18">
        <v>3000</v>
      </c>
      <c r="R48" s="19" t="s">
        <v>127</v>
      </c>
      <c r="S48" s="20"/>
      <c r="T48" s="35">
        <v>11</v>
      </c>
      <c r="U48" s="36">
        <v>15</v>
      </c>
      <c r="V48" s="36">
        <v>2</v>
      </c>
      <c r="W48" s="37">
        <v>13.6</v>
      </c>
      <c r="X48" s="38" t="s">
        <v>209</v>
      </c>
      <c r="Y48" s="39"/>
      <c r="Z48" s="38"/>
      <c r="AA48" s="40"/>
      <c r="AB48" s="41"/>
      <c r="AC48" s="42"/>
      <c r="AD48" s="35" t="s">
        <v>194</v>
      </c>
      <c r="AE48" s="43">
        <v>80</v>
      </c>
      <c r="AF48" s="35">
        <v>400</v>
      </c>
      <c r="AG48" s="36">
        <v>320</v>
      </c>
      <c r="AH48" s="36">
        <v>150</v>
      </c>
      <c r="AI48" s="37">
        <v>1490</v>
      </c>
    </row>
    <row r="49" spans="1:35" s="30" customFormat="1" ht="36.75" customHeight="1">
      <c r="A49" s="13"/>
      <c r="B49" s="123"/>
      <c r="C49" s="127"/>
      <c r="D49" s="123"/>
      <c r="E49" s="69">
        <v>8809701411823</v>
      </c>
      <c r="F49" s="102" t="s">
        <v>79</v>
      </c>
      <c r="G49" s="102" t="s">
        <v>172</v>
      </c>
      <c r="H49" s="150"/>
      <c r="I49" s="133"/>
      <c r="J49" s="133"/>
      <c r="K49" s="140"/>
      <c r="L49" s="146"/>
      <c r="M49" s="143"/>
      <c r="N49" s="33">
        <v>100</v>
      </c>
      <c r="O49" s="67">
        <v>100</v>
      </c>
      <c r="P49" s="34">
        <v>100</v>
      </c>
      <c r="Q49" s="18">
        <v>3000</v>
      </c>
      <c r="R49" s="19" t="s">
        <v>127</v>
      </c>
      <c r="S49" s="20"/>
      <c r="T49" s="35">
        <v>11</v>
      </c>
      <c r="U49" s="36">
        <v>15</v>
      </c>
      <c r="V49" s="36">
        <v>2</v>
      </c>
      <c r="W49" s="37">
        <v>13.6</v>
      </c>
      <c r="X49" s="38" t="s">
        <v>209</v>
      </c>
      <c r="Y49" s="39"/>
      <c r="Z49" s="38"/>
      <c r="AA49" s="40"/>
      <c r="AB49" s="41"/>
      <c r="AC49" s="42"/>
      <c r="AD49" s="35" t="s">
        <v>194</v>
      </c>
      <c r="AE49" s="43">
        <v>80</v>
      </c>
      <c r="AF49" s="35">
        <v>400</v>
      </c>
      <c r="AG49" s="36">
        <v>320</v>
      </c>
      <c r="AH49" s="36">
        <v>150</v>
      </c>
      <c r="AI49" s="37">
        <v>1490</v>
      </c>
    </row>
    <row r="50" spans="1:35" s="30" customFormat="1" ht="36.75" customHeight="1">
      <c r="A50" s="13"/>
      <c r="B50" s="124"/>
      <c r="C50" s="128"/>
      <c r="D50" s="124"/>
      <c r="E50" s="70">
        <v>8809701411830</v>
      </c>
      <c r="F50" s="103" t="s">
        <v>80</v>
      </c>
      <c r="G50" s="103" t="s">
        <v>173</v>
      </c>
      <c r="H50" s="151"/>
      <c r="I50" s="134"/>
      <c r="J50" s="134"/>
      <c r="K50" s="141"/>
      <c r="L50" s="147"/>
      <c r="M50" s="144"/>
      <c r="N50" s="71">
        <v>100</v>
      </c>
      <c r="O50" s="72">
        <v>100</v>
      </c>
      <c r="P50" s="61">
        <v>100</v>
      </c>
      <c r="Q50" s="18">
        <v>3000</v>
      </c>
      <c r="R50" s="19" t="s">
        <v>127</v>
      </c>
      <c r="S50" s="20"/>
      <c r="T50" s="49">
        <v>11</v>
      </c>
      <c r="U50" s="50">
        <v>15</v>
      </c>
      <c r="V50" s="50">
        <v>2</v>
      </c>
      <c r="W50" s="51">
        <v>13.6</v>
      </c>
      <c r="X50" s="52" t="s">
        <v>209</v>
      </c>
      <c r="Y50" s="53"/>
      <c r="Z50" s="52"/>
      <c r="AA50" s="54"/>
      <c r="AB50" s="55"/>
      <c r="AC50" s="56"/>
      <c r="AD50" s="49" t="s">
        <v>194</v>
      </c>
      <c r="AE50" s="57">
        <v>80</v>
      </c>
      <c r="AF50" s="49">
        <v>400</v>
      </c>
      <c r="AG50" s="50">
        <v>320</v>
      </c>
      <c r="AH50" s="50">
        <v>150</v>
      </c>
      <c r="AI50" s="51">
        <v>1490</v>
      </c>
    </row>
    <row r="51" spans="1:35" s="30" customFormat="1" ht="36.75" customHeight="1">
      <c r="A51" s="13"/>
      <c r="B51" s="125" t="s">
        <v>19</v>
      </c>
      <c r="C51" s="126" t="s">
        <v>74</v>
      </c>
      <c r="D51" s="125" t="s">
        <v>73</v>
      </c>
      <c r="E51" s="63">
        <v>8809701411786</v>
      </c>
      <c r="F51" s="99" t="s">
        <v>75</v>
      </c>
      <c r="G51" s="99" t="s">
        <v>168</v>
      </c>
      <c r="H51" s="149" t="s">
        <v>214</v>
      </c>
      <c r="I51" s="135" t="s">
        <v>81</v>
      </c>
      <c r="J51" s="132" t="s">
        <v>92</v>
      </c>
      <c r="K51" s="139">
        <v>13000</v>
      </c>
      <c r="L51" s="145">
        <v>0.3</v>
      </c>
      <c r="M51" s="142">
        <f>K51*L51</f>
        <v>3900</v>
      </c>
      <c r="N51" s="73">
        <v>100</v>
      </c>
      <c r="O51" s="65">
        <v>100</v>
      </c>
      <c r="P51" s="17">
        <v>100</v>
      </c>
      <c r="Q51" s="18">
        <v>3000</v>
      </c>
      <c r="R51" s="19" t="s">
        <v>127</v>
      </c>
      <c r="S51" s="20"/>
      <c r="T51" s="21">
        <v>11</v>
      </c>
      <c r="U51" s="22">
        <v>15</v>
      </c>
      <c r="V51" s="22">
        <v>2</v>
      </c>
      <c r="W51" s="23">
        <v>13.6</v>
      </c>
      <c r="X51" s="24" t="s">
        <v>209</v>
      </c>
      <c r="Y51" s="25"/>
      <c r="Z51" s="24"/>
      <c r="AA51" s="26"/>
      <c r="AB51" s="27"/>
      <c r="AC51" s="28"/>
      <c r="AD51" s="21" t="s">
        <v>194</v>
      </c>
      <c r="AE51" s="29">
        <v>80</v>
      </c>
      <c r="AF51" s="21">
        <v>400</v>
      </c>
      <c r="AG51" s="22">
        <v>320</v>
      </c>
      <c r="AH51" s="22">
        <v>150</v>
      </c>
      <c r="AI51" s="23">
        <v>1490</v>
      </c>
    </row>
    <row r="52" spans="1:35" s="30" customFormat="1" ht="36.75" customHeight="1">
      <c r="A52" s="13"/>
      <c r="B52" s="123"/>
      <c r="C52" s="127"/>
      <c r="D52" s="123"/>
      <c r="E52" s="66">
        <v>8809701411793</v>
      </c>
      <c r="F52" s="100" t="s">
        <v>76</v>
      </c>
      <c r="G52" s="100" t="s">
        <v>169</v>
      </c>
      <c r="H52" s="150"/>
      <c r="I52" s="133"/>
      <c r="J52" s="133"/>
      <c r="K52" s="140"/>
      <c r="L52" s="146"/>
      <c r="M52" s="143"/>
      <c r="N52" s="47">
        <v>100</v>
      </c>
      <c r="O52" s="67">
        <v>100</v>
      </c>
      <c r="P52" s="34">
        <v>100</v>
      </c>
      <c r="Q52" s="18">
        <v>3000</v>
      </c>
      <c r="R52" s="19" t="s">
        <v>127</v>
      </c>
      <c r="S52" s="20"/>
      <c r="T52" s="35">
        <v>11</v>
      </c>
      <c r="U52" s="36">
        <v>15</v>
      </c>
      <c r="V52" s="36">
        <v>2</v>
      </c>
      <c r="W52" s="37">
        <v>13.6</v>
      </c>
      <c r="X52" s="38" t="s">
        <v>209</v>
      </c>
      <c r="Y52" s="39"/>
      <c r="Z52" s="38"/>
      <c r="AA52" s="40"/>
      <c r="AB52" s="41"/>
      <c r="AC52" s="42"/>
      <c r="AD52" s="35" t="s">
        <v>194</v>
      </c>
      <c r="AE52" s="43">
        <v>80</v>
      </c>
      <c r="AF52" s="35">
        <v>400</v>
      </c>
      <c r="AG52" s="36">
        <v>320</v>
      </c>
      <c r="AH52" s="36">
        <v>150</v>
      </c>
      <c r="AI52" s="37">
        <v>1490</v>
      </c>
    </row>
    <row r="53" spans="1:35" s="30" customFormat="1" ht="36.75" customHeight="1">
      <c r="A53" s="13"/>
      <c r="B53" s="123"/>
      <c r="C53" s="127"/>
      <c r="D53" s="123"/>
      <c r="E53" s="66">
        <v>8809701411809</v>
      </c>
      <c r="F53" s="100" t="s">
        <v>77</v>
      </c>
      <c r="G53" s="100" t="s">
        <v>170</v>
      </c>
      <c r="H53" s="150"/>
      <c r="I53" s="133"/>
      <c r="J53" s="133"/>
      <c r="K53" s="140"/>
      <c r="L53" s="146"/>
      <c r="M53" s="143"/>
      <c r="N53" s="47">
        <v>100</v>
      </c>
      <c r="O53" s="65">
        <v>100</v>
      </c>
      <c r="P53" s="34">
        <v>100</v>
      </c>
      <c r="Q53" s="18">
        <v>3000</v>
      </c>
      <c r="R53" s="19" t="s">
        <v>127</v>
      </c>
      <c r="S53" s="20"/>
      <c r="T53" s="35">
        <v>11</v>
      </c>
      <c r="U53" s="36">
        <v>15</v>
      </c>
      <c r="V53" s="36">
        <v>2</v>
      </c>
      <c r="W53" s="37">
        <v>13.6</v>
      </c>
      <c r="X53" s="38" t="s">
        <v>209</v>
      </c>
      <c r="Y53" s="39"/>
      <c r="Z53" s="38"/>
      <c r="AA53" s="40"/>
      <c r="AB53" s="41"/>
      <c r="AC53" s="42"/>
      <c r="AD53" s="35" t="s">
        <v>194</v>
      </c>
      <c r="AE53" s="43">
        <v>80</v>
      </c>
      <c r="AF53" s="35">
        <v>400</v>
      </c>
      <c r="AG53" s="36">
        <v>320</v>
      </c>
      <c r="AH53" s="36">
        <v>150</v>
      </c>
      <c r="AI53" s="37">
        <v>1490</v>
      </c>
    </row>
    <row r="54" spans="1:35" s="30" customFormat="1" ht="36.75" customHeight="1">
      <c r="A54" s="13"/>
      <c r="B54" s="123"/>
      <c r="C54" s="127"/>
      <c r="D54" s="123"/>
      <c r="E54" s="68">
        <v>8809701411816</v>
      </c>
      <c r="F54" s="101" t="s">
        <v>78</v>
      </c>
      <c r="G54" s="101" t="s">
        <v>171</v>
      </c>
      <c r="H54" s="150"/>
      <c r="I54" s="133"/>
      <c r="J54" s="133"/>
      <c r="K54" s="140"/>
      <c r="L54" s="146"/>
      <c r="M54" s="143"/>
      <c r="N54" s="47">
        <v>100</v>
      </c>
      <c r="O54" s="67">
        <v>100</v>
      </c>
      <c r="P54" s="34">
        <v>100</v>
      </c>
      <c r="Q54" s="18">
        <v>3000</v>
      </c>
      <c r="R54" s="19" t="s">
        <v>127</v>
      </c>
      <c r="S54" s="20"/>
      <c r="T54" s="35">
        <v>11</v>
      </c>
      <c r="U54" s="36">
        <v>15</v>
      </c>
      <c r="V54" s="36">
        <v>2</v>
      </c>
      <c r="W54" s="37">
        <v>13.6</v>
      </c>
      <c r="X54" s="38" t="s">
        <v>209</v>
      </c>
      <c r="Y54" s="39"/>
      <c r="Z54" s="38"/>
      <c r="AA54" s="40"/>
      <c r="AB54" s="41"/>
      <c r="AC54" s="42"/>
      <c r="AD54" s="35" t="s">
        <v>194</v>
      </c>
      <c r="AE54" s="43">
        <v>80</v>
      </c>
      <c r="AF54" s="35">
        <v>400</v>
      </c>
      <c r="AG54" s="36">
        <v>320</v>
      </c>
      <c r="AH54" s="36">
        <v>150</v>
      </c>
      <c r="AI54" s="37">
        <v>1490</v>
      </c>
    </row>
    <row r="55" spans="1:35" s="30" customFormat="1" ht="36.75" customHeight="1">
      <c r="A55" s="13"/>
      <c r="B55" s="123"/>
      <c r="C55" s="127"/>
      <c r="D55" s="123"/>
      <c r="E55" s="69">
        <v>8809701411823</v>
      </c>
      <c r="F55" s="102" t="s">
        <v>79</v>
      </c>
      <c r="G55" s="102" t="s">
        <v>172</v>
      </c>
      <c r="H55" s="150"/>
      <c r="I55" s="133"/>
      <c r="J55" s="133"/>
      <c r="K55" s="140"/>
      <c r="L55" s="146"/>
      <c r="M55" s="143"/>
      <c r="N55" s="33">
        <v>100</v>
      </c>
      <c r="O55" s="67">
        <v>100</v>
      </c>
      <c r="P55" s="34">
        <v>100</v>
      </c>
      <c r="Q55" s="18">
        <v>3000</v>
      </c>
      <c r="R55" s="19" t="s">
        <v>127</v>
      </c>
      <c r="S55" s="20"/>
      <c r="T55" s="35">
        <v>11</v>
      </c>
      <c r="U55" s="36">
        <v>15</v>
      </c>
      <c r="V55" s="36">
        <v>2</v>
      </c>
      <c r="W55" s="37">
        <v>13.6</v>
      </c>
      <c r="X55" s="38" t="s">
        <v>209</v>
      </c>
      <c r="Y55" s="39"/>
      <c r="Z55" s="38"/>
      <c r="AA55" s="40"/>
      <c r="AB55" s="41"/>
      <c r="AC55" s="42"/>
      <c r="AD55" s="35" t="s">
        <v>194</v>
      </c>
      <c r="AE55" s="43">
        <v>80</v>
      </c>
      <c r="AF55" s="35">
        <v>400</v>
      </c>
      <c r="AG55" s="36">
        <v>320</v>
      </c>
      <c r="AH55" s="36">
        <v>150</v>
      </c>
      <c r="AI55" s="37">
        <v>1490</v>
      </c>
    </row>
    <row r="56" spans="1:35" s="30" customFormat="1" ht="36.75" customHeight="1">
      <c r="A56" s="13"/>
      <c r="B56" s="124"/>
      <c r="C56" s="128"/>
      <c r="D56" s="124"/>
      <c r="E56" s="70">
        <v>8809701411830</v>
      </c>
      <c r="F56" s="103" t="s">
        <v>80</v>
      </c>
      <c r="G56" s="103" t="s">
        <v>173</v>
      </c>
      <c r="H56" s="151"/>
      <c r="I56" s="134"/>
      <c r="J56" s="134"/>
      <c r="K56" s="141"/>
      <c r="L56" s="147"/>
      <c r="M56" s="144"/>
      <c r="N56" s="73">
        <v>100</v>
      </c>
      <c r="O56" s="72">
        <v>100</v>
      </c>
      <c r="P56" s="61">
        <v>100</v>
      </c>
      <c r="Q56" s="18">
        <v>3000</v>
      </c>
      <c r="R56" s="19" t="s">
        <v>127</v>
      </c>
      <c r="S56" s="20"/>
      <c r="T56" s="49">
        <v>11</v>
      </c>
      <c r="U56" s="50">
        <v>15</v>
      </c>
      <c r="V56" s="50">
        <v>2</v>
      </c>
      <c r="W56" s="51">
        <v>13.6</v>
      </c>
      <c r="X56" s="52" t="s">
        <v>209</v>
      </c>
      <c r="Y56" s="53"/>
      <c r="Z56" s="52"/>
      <c r="AA56" s="54"/>
      <c r="AB56" s="55"/>
      <c r="AC56" s="56"/>
      <c r="AD56" s="49" t="s">
        <v>194</v>
      </c>
      <c r="AE56" s="57">
        <v>80</v>
      </c>
      <c r="AF56" s="49">
        <v>400</v>
      </c>
      <c r="AG56" s="50">
        <v>320</v>
      </c>
      <c r="AH56" s="50">
        <v>150</v>
      </c>
      <c r="AI56" s="51">
        <v>1490</v>
      </c>
    </row>
    <row r="57" spans="1:35" s="30" customFormat="1" ht="36.75" customHeight="1">
      <c r="A57" s="13">
        <v>40</v>
      </c>
      <c r="B57" s="135" t="s">
        <v>50</v>
      </c>
      <c r="C57" s="135" t="s">
        <v>63</v>
      </c>
      <c r="D57" s="135" t="s">
        <v>51</v>
      </c>
      <c r="E57" s="74">
        <v>8809701411175</v>
      </c>
      <c r="F57" s="16" t="s">
        <v>48</v>
      </c>
      <c r="G57" s="16" t="s">
        <v>174</v>
      </c>
      <c r="H57" s="135"/>
      <c r="I57" s="135" t="s">
        <v>52</v>
      </c>
      <c r="J57" s="132" t="s">
        <v>91</v>
      </c>
      <c r="K57" s="139">
        <v>12000</v>
      </c>
      <c r="L57" s="148">
        <v>0.3</v>
      </c>
      <c r="M57" s="142">
        <f>K57*L57</f>
        <v>3600</v>
      </c>
      <c r="N57" s="16"/>
      <c r="O57" s="17"/>
      <c r="P57" s="75" t="s">
        <v>82</v>
      </c>
      <c r="Q57" s="18">
        <v>3000</v>
      </c>
      <c r="R57" s="19" t="s">
        <v>100</v>
      </c>
      <c r="S57" s="20"/>
      <c r="T57" s="76">
        <v>6</v>
      </c>
      <c r="U57" s="77">
        <v>9</v>
      </c>
      <c r="V57" s="77">
        <v>13</v>
      </c>
      <c r="W57" s="78">
        <v>8</v>
      </c>
      <c r="X57" s="79" t="s">
        <v>209</v>
      </c>
      <c r="Y57" s="80"/>
      <c r="Z57" s="79"/>
      <c r="AA57" s="81"/>
      <c r="AB57" s="82"/>
      <c r="AC57" s="83"/>
      <c r="AD57" s="76"/>
      <c r="AE57" s="84"/>
      <c r="AF57" s="76"/>
      <c r="AG57" s="77"/>
      <c r="AH57" s="77"/>
      <c r="AI57" s="78"/>
    </row>
    <row r="58" spans="1:35" s="30" customFormat="1" ht="36.75" customHeight="1">
      <c r="A58" s="13">
        <v>41</v>
      </c>
      <c r="B58" s="134"/>
      <c r="C58" s="134"/>
      <c r="D58" s="134"/>
      <c r="E58" s="85">
        <v>8809701411182</v>
      </c>
      <c r="F58" s="60" t="s">
        <v>49</v>
      </c>
      <c r="G58" s="60" t="s">
        <v>175</v>
      </c>
      <c r="H58" s="134"/>
      <c r="I58" s="134"/>
      <c r="J58" s="134"/>
      <c r="K58" s="141"/>
      <c r="L58" s="147"/>
      <c r="M58" s="144"/>
      <c r="N58" s="60"/>
      <c r="O58" s="61"/>
      <c r="P58" s="86" t="s">
        <v>82</v>
      </c>
      <c r="Q58" s="18">
        <v>3000</v>
      </c>
      <c r="R58" s="19" t="s">
        <v>101</v>
      </c>
      <c r="S58" s="20"/>
      <c r="T58" s="49">
        <v>6</v>
      </c>
      <c r="U58" s="50">
        <v>9</v>
      </c>
      <c r="V58" s="50">
        <v>13</v>
      </c>
      <c r="W58" s="51">
        <v>8</v>
      </c>
      <c r="X58" s="52" t="s">
        <v>209</v>
      </c>
      <c r="Y58" s="53"/>
      <c r="Z58" s="52"/>
      <c r="AA58" s="54"/>
      <c r="AB58" s="55"/>
      <c r="AC58" s="56"/>
      <c r="AD58" s="49"/>
      <c r="AE58" s="57"/>
      <c r="AF58" s="49"/>
      <c r="AG58" s="50"/>
      <c r="AH58" s="50"/>
      <c r="AI58" s="51"/>
    </row>
    <row r="59" spans="1:35" ht="16.5">
      <c r="S59" s="2" t="s">
        <v>126</v>
      </c>
    </row>
    <row r="60" spans="1:35" ht="16.5">
      <c r="E60" s="3"/>
      <c r="F60" s="3"/>
      <c r="G60" s="3"/>
    </row>
  </sheetData>
  <mergeCells count="88">
    <mergeCell ref="J51:J56"/>
    <mergeCell ref="AE1:AE2"/>
    <mergeCell ref="AF1:AI1"/>
    <mergeCell ref="T1:W1"/>
    <mergeCell ref="X1:X2"/>
    <mergeCell ref="Y1:Y2"/>
    <mergeCell ref="Z1:AC1"/>
    <mergeCell ref="AD1:AD2"/>
    <mergeCell ref="M3:M14"/>
    <mergeCell ref="L3:L14"/>
    <mergeCell ref="L15:L18"/>
    <mergeCell ref="L19:L28"/>
    <mergeCell ref="K3:K14"/>
    <mergeCell ref="K15:K18"/>
    <mergeCell ref="M15:M18"/>
    <mergeCell ref="J45:J50"/>
    <mergeCell ref="I45:I50"/>
    <mergeCell ref="I51:I56"/>
    <mergeCell ref="B51:B56"/>
    <mergeCell ref="C51:C56"/>
    <mergeCell ref="D51:D56"/>
    <mergeCell ref="H51:H56"/>
    <mergeCell ref="B45:B50"/>
    <mergeCell ref="C45:C50"/>
    <mergeCell ref="D45:D50"/>
    <mergeCell ref="H45:H50"/>
    <mergeCell ref="M51:M56"/>
    <mergeCell ref="B38:B44"/>
    <mergeCell ref="B57:B58"/>
    <mergeCell ref="I3:I14"/>
    <mergeCell ref="I19:I28"/>
    <mergeCell ref="I35:I37"/>
    <mergeCell ref="I29:I34"/>
    <mergeCell ref="B3:B14"/>
    <mergeCell ref="B19:B28"/>
    <mergeCell ref="B29:B34"/>
    <mergeCell ref="B35:B37"/>
    <mergeCell ref="I15:I18"/>
    <mergeCell ref="C3:C14"/>
    <mergeCell ref="D3:D14"/>
    <mergeCell ref="D15:D18"/>
    <mergeCell ref="C15:C18"/>
    <mergeCell ref="J29:J34"/>
    <mergeCell ref="H19:H28"/>
    <mergeCell ref="K57:K58"/>
    <mergeCell ref="M57:M58"/>
    <mergeCell ref="K35:K37"/>
    <mergeCell ref="M35:M37"/>
    <mergeCell ref="K38:K44"/>
    <mergeCell ref="M38:M44"/>
    <mergeCell ref="L57:L58"/>
    <mergeCell ref="K45:K50"/>
    <mergeCell ref="M45:M50"/>
    <mergeCell ref="L38:L44"/>
    <mergeCell ref="L45:L50"/>
    <mergeCell ref="L35:L37"/>
    <mergeCell ref="K51:K56"/>
    <mergeCell ref="L51:L56"/>
    <mergeCell ref="K19:K28"/>
    <mergeCell ref="M19:M28"/>
    <mergeCell ref="K29:K34"/>
    <mergeCell ref="M29:M34"/>
    <mergeCell ref="L29:L34"/>
    <mergeCell ref="J35:J37"/>
    <mergeCell ref="J38:J44"/>
    <mergeCell ref="C57:C58"/>
    <mergeCell ref="D57:D58"/>
    <mergeCell ref="C29:C34"/>
    <mergeCell ref="C35:C37"/>
    <mergeCell ref="C38:C44"/>
    <mergeCell ref="D35:D37"/>
    <mergeCell ref="D38:D44"/>
    <mergeCell ref="H57:H58"/>
    <mergeCell ref="I57:I58"/>
    <mergeCell ref="H35:H37"/>
    <mergeCell ref="H38:H44"/>
    <mergeCell ref="J57:J58"/>
    <mergeCell ref="H29:H34"/>
    <mergeCell ref="D29:D34"/>
    <mergeCell ref="B1:F1"/>
    <mergeCell ref="G1:H1"/>
    <mergeCell ref="J3:J14"/>
    <mergeCell ref="J15:J18"/>
    <mergeCell ref="J19:J28"/>
    <mergeCell ref="C19:C28"/>
    <mergeCell ref="H15:H18"/>
    <mergeCell ref="D19:D28"/>
    <mergeCell ref="B15:B18"/>
  </mergeCells>
  <phoneticPr fontId="2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8448C-25CF-4D5C-A0D4-B2631EEE6FD7}">
  <sheetPr>
    <tabColor theme="6" tint="0.59999389629810485"/>
  </sheetPr>
  <dimension ref="A1:X58"/>
  <sheetViews>
    <sheetView zoomScale="85" zoomScaleNormal="85" workbookViewId="0">
      <selection activeCell="K27" sqref="K27"/>
    </sheetView>
  </sheetViews>
  <sheetFormatPr defaultRowHeight="15"/>
  <cols>
    <col min="1" max="5" width="11" style="4" customWidth="1"/>
    <col min="6" max="6" width="2.140625" style="4" customWidth="1"/>
    <col min="7" max="11" width="11" style="4" customWidth="1"/>
    <col min="12" max="12" width="12.85546875" style="4" customWidth="1"/>
    <col min="13" max="17" width="11" style="4" customWidth="1"/>
    <col min="18" max="18" width="11.5703125" style="4" customWidth="1"/>
    <col min="19" max="29" width="11" style="4" customWidth="1"/>
    <col min="30" max="16384" width="9.140625" style="4"/>
  </cols>
  <sheetData>
    <row r="1" spans="1:24" s="162" customFormat="1" ht="12.75"/>
    <row r="2" spans="1:24" s="162" customFormat="1" ht="12.75"/>
    <row r="3" spans="1:24" s="162" customFormat="1" ht="12.75"/>
    <row r="4" spans="1:24" s="162" customFormat="1" ht="12.75"/>
    <row r="5" spans="1:24" s="162" customFormat="1" ht="12.75"/>
    <row r="6" spans="1:24" s="162" customFormat="1" ht="12.75"/>
    <row r="7" spans="1:24" s="162" customFormat="1" ht="12.75"/>
    <row r="8" spans="1:24" s="162" customFormat="1" ht="12.75"/>
    <row r="9" spans="1:24" s="162" customFormat="1" ht="12.75"/>
    <row r="10" spans="1:24" s="162" customFormat="1" ht="12.75"/>
    <row r="11" spans="1:24" s="163" customFormat="1" ht="12.75"/>
    <row r="12" spans="1:24">
      <c r="A12" s="164" t="s">
        <v>195</v>
      </c>
      <c r="B12" s="164"/>
      <c r="C12" s="164"/>
      <c r="D12" s="164"/>
      <c r="E12" s="164"/>
      <c r="H12" s="164" t="s">
        <v>195</v>
      </c>
      <c r="I12" s="164"/>
      <c r="J12" s="164"/>
      <c r="K12" s="164"/>
      <c r="L12" s="164"/>
      <c r="N12" s="164" t="s">
        <v>195</v>
      </c>
      <c r="O12" s="164"/>
      <c r="P12" s="164"/>
      <c r="Q12" s="164"/>
      <c r="R12" s="164"/>
      <c r="T12" s="164" t="s">
        <v>195</v>
      </c>
      <c r="U12" s="164"/>
      <c r="V12" s="164"/>
      <c r="W12" s="164"/>
      <c r="X12" s="164"/>
    </row>
    <row r="13" spans="1:24">
      <c r="A13" s="165" t="s">
        <v>208</v>
      </c>
      <c r="B13" s="165"/>
      <c r="C13" s="165"/>
      <c r="D13" s="165"/>
      <c r="E13" s="165"/>
      <c r="H13" s="165" t="s">
        <v>207</v>
      </c>
      <c r="I13" s="165"/>
      <c r="J13" s="165"/>
      <c r="K13" s="165"/>
      <c r="L13" s="165"/>
      <c r="N13" s="165" t="s">
        <v>196</v>
      </c>
      <c r="O13" s="165"/>
      <c r="P13" s="165"/>
      <c r="Q13" s="165"/>
      <c r="R13" s="165"/>
      <c r="T13" s="165" t="s">
        <v>197</v>
      </c>
      <c r="U13" s="165"/>
      <c r="V13" s="165"/>
      <c r="W13" s="165"/>
      <c r="X13" s="165"/>
    </row>
    <row r="14" spans="1:24">
      <c r="A14" s="166" t="s">
        <v>198</v>
      </c>
      <c r="B14" s="167"/>
      <c r="C14" s="167"/>
      <c r="D14" s="167"/>
      <c r="E14" s="168"/>
      <c r="H14" s="166" t="s">
        <v>198</v>
      </c>
      <c r="I14" s="167"/>
      <c r="J14" s="167"/>
      <c r="K14" s="167"/>
      <c r="L14" s="168"/>
      <c r="N14" s="166" t="s">
        <v>198</v>
      </c>
      <c r="O14" s="167"/>
      <c r="P14" s="167"/>
      <c r="Q14" s="167"/>
      <c r="R14" s="168"/>
      <c r="T14" s="166" t="s">
        <v>198</v>
      </c>
      <c r="U14" s="167"/>
      <c r="V14" s="167"/>
      <c r="W14" s="167"/>
      <c r="X14" s="168"/>
    </row>
    <row r="15" spans="1:24">
      <c r="A15" s="169"/>
      <c r="B15" s="170"/>
      <c r="C15" s="170"/>
      <c r="D15" s="170"/>
      <c r="E15" s="171"/>
      <c r="H15" s="169"/>
      <c r="I15" s="170"/>
      <c r="J15" s="170"/>
      <c r="K15" s="170"/>
      <c r="L15" s="171"/>
      <c r="N15" s="169"/>
      <c r="O15" s="170"/>
      <c r="P15" s="170"/>
      <c r="Q15" s="170"/>
      <c r="R15" s="171"/>
      <c r="T15" s="169"/>
      <c r="U15" s="170"/>
      <c r="V15" s="170"/>
      <c r="W15" s="170"/>
      <c r="X15" s="171"/>
    </row>
    <row r="16" spans="1:24">
      <c r="A16" s="172"/>
      <c r="B16" s="162"/>
      <c r="C16" s="162"/>
      <c r="D16" s="162"/>
      <c r="E16" s="173"/>
      <c r="H16" s="172"/>
      <c r="I16" s="162"/>
      <c r="J16" s="162"/>
      <c r="K16" s="162"/>
      <c r="L16" s="173"/>
      <c r="N16" s="172"/>
      <c r="O16" s="162"/>
      <c r="P16" s="162"/>
      <c r="Q16" s="162"/>
      <c r="R16" s="173"/>
      <c r="T16" s="172"/>
      <c r="U16" s="162"/>
      <c r="V16" s="162"/>
      <c r="W16" s="162"/>
      <c r="X16" s="173"/>
    </row>
    <row r="17" spans="1:24">
      <c r="A17" s="172"/>
      <c r="B17" s="162"/>
      <c r="C17" s="162"/>
      <c r="D17" s="162"/>
      <c r="E17" s="173"/>
      <c r="H17" s="172"/>
      <c r="I17" s="162"/>
      <c r="J17" s="162"/>
      <c r="K17" s="162"/>
      <c r="L17" s="173"/>
      <c r="N17" s="172"/>
      <c r="O17" s="162"/>
      <c r="P17" s="162"/>
      <c r="Q17" s="162"/>
      <c r="R17" s="173"/>
      <c r="T17" s="172"/>
      <c r="U17" s="162"/>
      <c r="V17" s="162"/>
      <c r="W17" s="162"/>
      <c r="X17" s="173"/>
    </row>
    <row r="18" spans="1:24">
      <c r="A18" s="172"/>
      <c r="B18" s="162"/>
      <c r="C18" s="162"/>
      <c r="D18" s="162"/>
      <c r="E18" s="173"/>
      <c r="H18" s="172"/>
      <c r="I18" s="162"/>
      <c r="J18" s="162"/>
      <c r="K18" s="162"/>
      <c r="L18" s="173"/>
      <c r="N18" s="172"/>
      <c r="O18" s="162"/>
      <c r="P18" s="162"/>
      <c r="Q18" s="162"/>
      <c r="R18" s="173"/>
      <c r="T18" s="172"/>
      <c r="U18" s="162"/>
      <c r="V18" s="162"/>
      <c r="W18" s="162"/>
      <c r="X18" s="173"/>
    </row>
    <row r="19" spans="1:24">
      <c r="A19" s="172"/>
      <c r="B19" s="162"/>
      <c r="C19" s="162"/>
      <c r="D19" s="162"/>
      <c r="E19" s="173"/>
      <c r="F19" s="5"/>
      <c r="G19" s="5"/>
      <c r="H19" s="172"/>
      <c r="I19" s="162"/>
      <c r="J19" s="162"/>
      <c r="K19" s="162"/>
      <c r="L19" s="173"/>
      <c r="M19" s="5"/>
      <c r="N19" s="172"/>
      <c r="O19" s="162"/>
      <c r="P19" s="162"/>
      <c r="Q19" s="162"/>
      <c r="R19" s="173"/>
      <c r="S19" s="5"/>
      <c r="T19" s="172"/>
      <c r="U19" s="162"/>
      <c r="V19" s="162"/>
      <c r="W19" s="162"/>
      <c r="X19" s="173"/>
    </row>
    <row r="20" spans="1:24">
      <c r="A20" s="172"/>
      <c r="B20" s="162"/>
      <c r="C20" s="162"/>
      <c r="D20" s="162"/>
      <c r="E20" s="173"/>
      <c r="F20" s="5"/>
      <c r="G20" s="5"/>
      <c r="H20" s="172"/>
      <c r="I20" s="162"/>
      <c r="J20" s="162"/>
      <c r="K20" s="162"/>
      <c r="L20" s="173"/>
      <c r="M20" s="5"/>
      <c r="N20" s="172"/>
      <c r="O20" s="162"/>
      <c r="P20" s="162"/>
      <c r="Q20" s="162"/>
      <c r="R20" s="173"/>
      <c r="S20" s="5"/>
      <c r="T20" s="172"/>
      <c r="U20" s="162"/>
      <c r="V20" s="162"/>
      <c r="W20" s="162"/>
      <c r="X20" s="173"/>
    </row>
    <row r="21" spans="1:24">
      <c r="A21" s="172"/>
      <c r="B21" s="162"/>
      <c r="C21" s="162"/>
      <c r="D21" s="162"/>
      <c r="E21" s="173"/>
      <c r="F21" s="5"/>
      <c r="G21" s="5"/>
      <c r="H21" s="172"/>
      <c r="I21" s="162"/>
      <c r="J21" s="162"/>
      <c r="K21" s="162"/>
      <c r="L21" s="173"/>
      <c r="M21" s="5"/>
      <c r="N21" s="172"/>
      <c r="O21" s="162"/>
      <c r="P21" s="162"/>
      <c r="Q21" s="162"/>
      <c r="R21" s="173"/>
      <c r="S21" s="5"/>
      <c r="T21" s="172"/>
      <c r="U21" s="162"/>
      <c r="V21" s="162"/>
      <c r="W21" s="162"/>
      <c r="X21" s="173"/>
    </row>
    <row r="22" spans="1:24">
      <c r="A22" s="172"/>
      <c r="B22" s="162"/>
      <c r="C22" s="162"/>
      <c r="D22" s="162"/>
      <c r="E22" s="173"/>
      <c r="F22" s="5"/>
      <c r="G22" s="5"/>
      <c r="H22" s="172"/>
      <c r="I22" s="162"/>
      <c r="J22" s="162"/>
      <c r="K22" s="162"/>
      <c r="L22" s="173"/>
      <c r="M22" s="5"/>
      <c r="N22" s="172"/>
      <c r="O22" s="162"/>
      <c r="P22" s="162"/>
      <c r="Q22" s="162"/>
      <c r="R22" s="173"/>
      <c r="S22" s="5"/>
      <c r="T22" s="172"/>
      <c r="U22" s="162"/>
      <c r="V22" s="162"/>
      <c r="W22" s="162"/>
      <c r="X22" s="173"/>
    </row>
    <row r="23" spans="1:24">
      <c r="A23" s="172"/>
      <c r="B23" s="162"/>
      <c r="C23" s="162"/>
      <c r="D23" s="162"/>
      <c r="E23" s="173"/>
      <c r="F23" s="5"/>
      <c r="G23" s="5"/>
      <c r="H23" s="172"/>
      <c r="I23" s="162"/>
      <c r="J23" s="162"/>
      <c r="K23" s="162"/>
      <c r="L23" s="173"/>
      <c r="M23" s="5"/>
      <c r="N23" s="172"/>
      <c r="O23" s="162"/>
      <c r="P23" s="162"/>
      <c r="Q23" s="162"/>
      <c r="R23" s="173"/>
      <c r="S23" s="5"/>
      <c r="T23" s="172"/>
      <c r="U23" s="162"/>
      <c r="V23" s="162"/>
      <c r="W23" s="162"/>
      <c r="X23" s="173"/>
    </row>
    <row r="24" spans="1:24">
      <c r="A24" s="172"/>
      <c r="B24" s="162"/>
      <c r="C24" s="162"/>
      <c r="D24" s="162"/>
      <c r="E24" s="173"/>
      <c r="F24" s="5"/>
      <c r="G24" s="5"/>
      <c r="H24" s="172"/>
      <c r="I24" s="162"/>
      <c r="J24" s="162"/>
      <c r="K24" s="162"/>
      <c r="L24" s="173"/>
      <c r="M24" s="5"/>
      <c r="N24" s="172"/>
      <c r="O24" s="162"/>
      <c r="P24" s="162"/>
      <c r="Q24" s="162"/>
      <c r="R24" s="173"/>
      <c r="S24" s="5"/>
      <c r="T24" s="172"/>
      <c r="U24" s="162"/>
      <c r="V24" s="162"/>
      <c r="W24" s="162"/>
      <c r="X24" s="173"/>
    </row>
    <row r="25" spans="1:24">
      <c r="A25" s="172"/>
      <c r="B25" s="162"/>
      <c r="C25" s="162"/>
      <c r="D25" s="162"/>
      <c r="E25" s="173"/>
      <c r="F25" s="5"/>
      <c r="G25" s="5"/>
      <c r="H25" s="172"/>
      <c r="I25" s="162"/>
      <c r="J25" s="162"/>
      <c r="K25" s="162"/>
      <c r="L25" s="173"/>
      <c r="M25" s="5"/>
      <c r="N25" s="172"/>
      <c r="O25" s="162"/>
      <c r="P25" s="162"/>
      <c r="Q25" s="162"/>
      <c r="R25" s="173"/>
      <c r="S25" s="5"/>
      <c r="T25" s="172"/>
      <c r="U25" s="162"/>
      <c r="V25" s="162"/>
      <c r="W25" s="162"/>
      <c r="X25" s="173"/>
    </row>
    <row r="26" spans="1:24">
      <c r="A26" s="174"/>
      <c r="B26" s="163"/>
      <c r="C26" s="163"/>
      <c r="D26" s="163"/>
      <c r="E26" s="175"/>
      <c r="F26" s="5"/>
      <c r="G26" s="5"/>
      <c r="H26" s="174"/>
      <c r="I26" s="163"/>
      <c r="J26" s="163"/>
      <c r="K26" s="163"/>
      <c r="L26" s="175"/>
      <c r="M26" s="5"/>
      <c r="N26" s="174"/>
      <c r="O26" s="163"/>
      <c r="P26" s="163"/>
      <c r="Q26" s="163"/>
      <c r="R26" s="175"/>
      <c r="S26" s="5"/>
      <c r="T26" s="174"/>
      <c r="U26" s="163"/>
      <c r="V26" s="163"/>
      <c r="W26" s="163"/>
      <c r="X26" s="175"/>
    </row>
    <row r="27" spans="1:24" ht="24">
      <c r="A27" s="6" t="s">
        <v>199</v>
      </c>
      <c r="B27" s="6" t="s">
        <v>200</v>
      </c>
      <c r="C27" s="6" t="s">
        <v>201</v>
      </c>
      <c r="D27" s="6" t="s">
        <v>202</v>
      </c>
      <c r="E27" s="6" t="s">
        <v>203</v>
      </c>
      <c r="H27" s="6" t="s">
        <v>199</v>
      </c>
      <c r="I27" s="6" t="s">
        <v>200</v>
      </c>
      <c r="J27" s="6" t="s">
        <v>201</v>
      </c>
      <c r="K27" s="6" t="s">
        <v>202</v>
      </c>
      <c r="L27" s="6" t="s">
        <v>203</v>
      </c>
      <c r="N27" s="6" t="s">
        <v>199</v>
      </c>
      <c r="O27" s="6" t="s">
        <v>200</v>
      </c>
      <c r="P27" s="6" t="s">
        <v>201</v>
      </c>
      <c r="Q27" s="6" t="s">
        <v>202</v>
      </c>
      <c r="R27" s="6" t="s">
        <v>203</v>
      </c>
      <c r="T27" s="6" t="s">
        <v>199</v>
      </c>
      <c r="U27" s="6" t="s">
        <v>200</v>
      </c>
      <c r="V27" s="6" t="s">
        <v>201</v>
      </c>
      <c r="W27" s="6" t="s">
        <v>202</v>
      </c>
      <c r="X27" s="6" t="s">
        <v>203</v>
      </c>
    </row>
    <row r="28" spans="1:24">
      <c r="A28" s="7">
        <v>132</v>
      </c>
      <c r="B28" s="7">
        <v>15</v>
      </c>
      <c r="C28" s="7">
        <v>20</v>
      </c>
      <c r="D28" s="7">
        <v>10</v>
      </c>
      <c r="E28" s="7">
        <v>1</v>
      </c>
      <c r="H28" s="7">
        <v>30</v>
      </c>
      <c r="I28" s="7">
        <v>28</v>
      </c>
      <c r="J28" s="7">
        <v>90</v>
      </c>
      <c r="K28" s="7">
        <v>43</v>
      </c>
      <c r="L28" s="7">
        <v>1</v>
      </c>
      <c r="N28" s="8">
        <v>22.5</v>
      </c>
      <c r="O28" s="8">
        <v>22.5</v>
      </c>
      <c r="P28" s="7">
        <v>106</v>
      </c>
      <c r="Q28" s="7">
        <v>36</v>
      </c>
      <c r="R28" s="7">
        <v>1</v>
      </c>
      <c r="T28" s="7">
        <v>82</v>
      </c>
      <c r="U28" s="7">
        <v>82</v>
      </c>
      <c r="V28" s="7">
        <v>63</v>
      </c>
      <c r="W28" s="7">
        <v>119</v>
      </c>
      <c r="X28" s="7">
        <v>1</v>
      </c>
    </row>
    <row r="29" spans="1:24">
      <c r="A29" s="166" t="s">
        <v>204</v>
      </c>
      <c r="B29" s="167"/>
      <c r="C29" s="167"/>
      <c r="D29" s="167"/>
      <c r="E29" s="168"/>
      <c r="H29" s="166" t="s">
        <v>204</v>
      </c>
      <c r="I29" s="167"/>
      <c r="J29" s="167"/>
      <c r="K29" s="167"/>
      <c r="L29" s="168"/>
      <c r="N29" s="166" t="s">
        <v>204</v>
      </c>
      <c r="O29" s="167"/>
      <c r="P29" s="167"/>
      <c r="Q29" s="167"/>
      <c r="R29" s="168"/>
      <c r="T29" s="166" t="s">
        <v>205</v>
      </c>
      <c r="U29" s="167"/>
      <c r="V29" s="167"/>
      <c r="W29" s="167"/>
      <c r="X29" s="168"/>
    </row>
    <row r="30" spans="1:24">
      <c r="A30" s="169"/>
      <c r="B30" s="170"/>
      <c r="C30" s="170"/>
      <c r="D30" s="170"/>
      <c r="E30" s="171"/>
      <c r="H30" s="169"/>
      <c r="I30" s="170"/>
      <c r="J30" s="170"/>
      <c r="K30" s="170"/>
      <c r="L30" s="171"/>
      <c r="N30" s="169"/>
      <c r="O30" s="170"/>
      <c r="P30" s="170"/>
      <c r="Q30" s="170"/>
      <c r="R30" s="171"/>
      <c r="T30" s="169"/>
      <c r="U30" s="170"/>
      <c r="V30" s="170"/>
      <c r="W30" s="170"/>
      <c r="X30" s="171"/>
    </row>
    <row r="31" spans="1:24">
      <c r="A31" s="172"/>
      <c r="B31" s="162"/>
      <c r="C31" s="162"/>
      <c r="D31" s="162"/>
      <c r="E31" s="173"/>
      <c r="H31" s="172"/>
      <c r="I31" s="162"/>
      <c r="J31" s="162"/>
      <c r="K31" s="162"/>
      <c r="L31" s="173"/>
      <c r="N31" s="172"/>
      <c r="O31" s="162"/>
      <c r="P31" s="162"/>
      <c r="Q31" s="162"/>
      <c r="R31" s="173"/>
      <c r="T31" s="172"/>
      <c r="U31" s="162"/>
      <c r="V31" s="162"/>
      <c r="W31" s="162"/>
      <c r="X31" s="173"/>
    </row>
    <row r="32" spans="1:24">
      <c r="A32" s="172"/>
      <c r="B32" s="162"/>
      <c r="C32" s="162"/>
      <c r="D32" s="162"/>
      <c r="E32" s="173"/>
      <c r="H32" s="172"/>
      <c r="I32" s="162"/>
      <c r="J32" s="162"/>
      <c r="K32" s="162"/>
      <c r="L32" s="173"/>
      <c r="N32" s="172"/>
      <c r="O32" s="162"/>
      <c r="P32" s="162"/>
      <c r="Q32" s="162"/>
      <c r="R32" s="173"/>
      <c r="T32" s="172"/>
      <c r="U32" s="162"/>
      <c r="V32" s="162"/>
      <c r="W32" s="162"/>
      <c r="X32" s="173"/>
    </row>
    <row r="33" spans="1:24">
      <c r="A33" s="172"/>
      <c r="B33" s="162"/>
      <c r="C33" s="162"/>
      <c r="D33" s="162"/>
      <c r="E33" s="173"/>
      <c r="H33" s="172"/>
      <c r="I33" s="162"/>
      <c r="J33" s="162"/>
      <c r="K33" s="162"/>
      <c r="L33" s="173"/>
      <c r="N33" s="172"/>
      <c r="O33" s="162"/>
      <c r="P33" s="162"/>
      <c r="Q33" s="162"/>
      <c r="R33" s="173"/>
      <c r="T33" s="172"/>
      <c r="U33" s="162"/>
      <c r="V33" s="162"/>
      <c r="W33" s="162"/>
      <c r="X33" s="173"/>
    </row>
    <row r="34" spans="1:24">
      <c r="A34" s="172"/>
      <c r="B34" s="162"/>
      <c r="C34" s="162"/>
      <c r="D34" s="162"/>
      <c r="E34" s="173"/>
      <c r="F34" s="5"/>
      <c r="G34" s="5"/>
      <c r="H34" s="172"/>
      <c r="I34" s="162"/>
      <c r="J34" s="162"/>
      <c r="K34" s="162"/>
      <c r="L34" s="173"/>
      <c r="M34" s="5"/>
      <c r="N34" s="172"/>
      <c r="O34" s="162"/>
      <c r="P34" s="162"/>
      <c r="Q34" s="162"/>
      <c r="R34" s="173"/>
      <c r="S34" s="5"/>
      <c r="T34" s="172"/>
      <c r="U34" s="162"/>
      <c r="V34" s="162"/>
      <c r="W34" s="162"/>
      <c r="X34" s="173"/>
    </row>
    <row r="35" spans="1:24">
      <c r="A35" s="172"/>
      <c r="B35" s="162"/>
      <c r="C35" s="162"/>
      <c r="D35" s="162"/>
      <c r="E35" s="173"/>
      <c r="F35" s="5"/>
      <c r="G35" s="5"/>
      <c r="H35" s="172"/>
      <c r="I35" s="162"/>
      <c r="J35" s="162"/>
      <c r="K35" s="162"/>
      <c r="L35" s="173"/>
      <c r="M35" s="5"/>
      <c r="N35" s="172"/>
      <c r="O35" s="162"/>
      <c r="P35" s="162"/>
      <c r="Q35" s="162"/>
      <c r="R35" s="173"/>
      <c r="S35" s="5"/>
      <c r="T35" s="172"/>
      <c r="U35" s="162"/>
      <c r="V35" s="162"/>
      <c r="W35" s="162"/>
      <c r="X35" s="173"/>
    </row>
    <row r="36" spans="1:24">
      <c r="A36" s="172"/>
      <c r="B36" s="162"/>
      <c r="C36" s="162"/>
      <c r="D36" s="162"/>
      <c r="E36" s="173"/>
      <c r="F36" s="5"/>
      <c r="G36" s="5"/>
      <c r="H36" s="172"/>
      <c r="I36" s="162"/>
      <c r="J36" s="162"/>
      <c r="K36" s="162"/>
      <c r="L36" s="173"/>
      <c r="M36" s="5"/>
      <c r="N36" s="172"/>
      <c r="O36" s="162"/>
      <c r="P36" s="162"/>
      <c r="Q36" s="162"/>
      <c r="R36" s="173"/>
      <c r="S36" s="5"/>
      <c r="T36" s="172"/>
      <c r="U36" s="162"/>
      <c r="V36" s="162"/>
      <c r="W36" s="162"/>
      <c r="X36" s="173"/>
    </row>
    <row r="37" spans="1:24">
      <c r="A37" s="172"/>
      <c r="B37" s="162"/>
      <c r="C37" s="162"/>
      <c r="D37" s="162"/>
      <c r="E37" s="173"/>
      <c r="F37" s="5"/>
      <c r="G37" s="5"/>
      <c r="H37" s="172"/>
      <c r="I37" s="162"/>
      <c r="J37" s="162"/>
      <c r="K37" s="162"/>
      <c r="L37" s="173"/>
      <c r="M37" s="5"/>
      <c r="N37" s="172"/>
      <c r="O37" s="162"/>
      <c r="P37" s="162"/>
      <c r="Q37" s="162"/>
      <c r="R37" s="173"/>
      <c r="S37" s="5"/>
      <c r="T37" s="172"/>
      <c r="U37" s="162"/>
      <c r="V37" s="162"/>
      <c r="W37" s="162"/>
      <c r="X37" s="173"/>
    </row>
    <row r="38" spans="1:24">
      <c r="A38" s="172"/>
      <c r="B38" s="162"/>
      <c r="C38" s="162"/>
      <c r="D38" s="162"/>
      <c r="E38" s="173"/>
      <c r="F38" s="5"/>
      <c r="G38" s="5"/>
      <c r="H38" s="172"/>
      <c r="I38" s="162"/>
      <c r="J38" s="162"/>
      <c r="K38" s="162"/>
      <c r="L38" s="173"/>
      <c r="M38" s="5"/>
      <c r="N38" s="172"/>
      <c r="O38" s="162"/>
      <c r="P38" s="162"/>
      <c r="Q38" s="162"/>
      <c r="R38" s="173"/>
      <c r="S38" s="5"/>
      <c r="T38" s="172"/>
      <c r="U38" s="162"/>
      <c r="V38" s="162"/>
      <c r="W38" s="162"/>
      <c r="X38" s="173"/>
    </row>
    <row r="39" spans="1:24">
      <c r="A39" s="172"/>
      <c r="B39" s="162"/>
      <c r="C39" s="162"/>
      <c r="D39" s="162"/>
      <c r="E39" s="173"/>
      <c r="F39" s="5"/>
      <c r="G39" s="5"/>
      <c r="H39" s="172"/>
      <c r="I39" s="162"/>
      <c r="J39" s="162"/>
      <c r="K39" s="162"/>
      <c r="L39" s="173"/>
      <c r="M39" s="5"/>
      <c r="N39" s="172"/>
      <c r="O39" s="162"/>
      <c r="P39" s="162"/>
      <c r="Q39" s="162"/>
      <c r="R39" s="173"/>
      <c r="S39" s="5"/>
      <c r="T39" s="172"/>
      <c r="U39" s="162"/>
      <c r="V39" s="162"/>
      <c r="W39" s="162"/>
      <c r="X39" s="173"/>
    </row>
    <row r="40" spans="1:24">
      <c r="A40" s="172"/>
      <c r="B40" s="162"/>
      <c r="C40" s="162"/>
      <c r="D40" s="162"/>
      <c r="E40" s="173"/>
      <c r="F40" s="5"/>
      <c r="G40" s="5"/>
      <c r="H40" s="172"/>
      <c r="I40" s="162"/>
      <c r="J40" s="162"/>
      <c r="K40" s="162"/>
      <c r="L40" s="173"/>
      <c r="M40" s="5"/>
      <c r="N40" s="172"/>
      <c r="O40" s="162"/>
      <c r="P40" s="162"/>
      <c r="Q40" s="162"/>
      <c r="R40" s="173"/>
      <c r="S40" s="5"/>
      <c r="T40" s="172"/>
      <c r="U40" s="162"/>
      <c r="V40" s="162"/>
      <c r="W40" s="162"/>
      <c r="X40" s="173"/>
    </row>
    <row r="41" spans="1:24">
      <c r="A41" s="174"/>
      <c r="B41" s="163"/>
      <c r="C41" s="163"/>
      <c r="D41" s="163"/>
      <c r="E41" s="175"/>
      <c r="F41" s="5"/>
      <c r="G41" s="5"/>
      <c r="H41" s="174"/>
      <c r="I41" s="163"/>
      <c r="J41" s="163"/>
      <c r="K41" s="163"/>
      <c r="L41" s="175"/>
      <c r="M41" s="5"/>
      <c r="N41" s="174"/>
      <c r="O41" s="163"/>
      <c r="P41" s="163"/>
      <c r="Q41" s="163"/>
      <c r="R41" s="175"/>
      <c r="S41" s="5"/>
      <c r="T41" s="174"/>
      <c r="U41" s="163"/>
      <c r="V41" s="163"/>
      <c r="W41" s="163"/>
      <c r="X41" s="175"/>
    </row>
    <row r="42" spans="1:24" ht="24">
      <c r="A42" s="6" t="s">
        <v>199</v>
      </c>
      <c r="B42" s="6" t="s">
        <v>200</v>
      </c>
      <c r="C42" s="6" t="s">
        <v>201</v>
      </c>
      <c r="D42" s="6" t="s">
        <v>202</v>
      </c>
      <c r="E42" s="6" t="s">
        <v>203</v>
      </c>
      <c r="H42" s="6" t="s">
        <v>199</v>
      </c>
      <c r="I42" s="6" t="s">
        <v>200</v>
      </c>
      <c r="J42" s="6" t="s">
        <v>201</v>
      </c>
      <c r="K42" s="6" t="s">
        <v>202</v>
      </c>
      <c r="L42" s="6" t="s">
        <v>203</v>
      </c>
      <c r="N42" s="6" t="s">
        <v>199</v>
      </c>
      <c r="O42" s="6" t="s">
        <v>200</v>
      </c>
      <c r="P42" s="6" t="s">
        <v>201</v>
      </c>
      <c r="Q42" s="6" t="s">
        <v>202</v>
      </c>
      <c r="R42" s="6" t="s">
        <v>203</v>
      </c>
      <c r="T42" s="6" t="s">
        <v>199</v>
      </c>
      <c r="U42" s="6" t="s">
        <v>200</v>
      </c>
      <c r="V42" s="6" t="s">
        <v>201</v>
      </c>
      <c r="W42" s="6" t="s">
        <v>202</v>
      </c>
      <c r="X42" s="6" t="s">
        <v>203</v>
      </c>
    </row>
    <row r="43" spans="1:24">
      <c r="A43" s="9">
        <v>135</v>
      </c>
      <c r="B43" s="9">
        <v>75</v>
      </c>
      <c r="C43" s="9">
        <v>85</v>
      </c>
      <c r="D43" s="10">
        <v>234</v>
      </c>
      <c r="E43" s="7">
        <v>20</v>
      </c>
      <c r="H43" s="9">
        <v>150</v>
      </c>
      <c r="I43" s="9">
        <v>100</v>
      </c>
      <c r="J43" s="9">
        <v>100</v>
      </c>
      <c r="K43" s="10">
        <v>690</v>
      </c>
      <c r="L43" s="7">
        <v>15</v>
      </c>
      <c r="N43" s="10">
        <v>120</v>
      </c>
      <c r="O43" s="10">
        <v>97</v>
      </c>
      <c r="P43" s="10">
        <v>110</v>
      </c>
      <c r="Q43" s="10">
        <v>760</v>
      </c>
      <c r="R43" s="7">
        <v>20</v>
      </c>
      <c r="T43" s="11">
        <v>423</v>
      </c>
      <c r="U43" s="11">
        <v>180</v>
      </c>
      <c r="V43" s="11">
        <v>140</v>
      </c>
      <c r="W43" s="11">
        <v>2650</v>
      </c>
      <c r="X43" s="7">
        <v>20</v>
      </c>
    </row>
    <row r="44" spans="1:24">
      <c r="A44" s="185" t="s">
        <v>206</v>
      </c>
      <c r="B44" s="185"/>
      <c r="C44" s="185"/>
      <c r="D44" s="185"/>
      <c r="E44" s="185"/>
      <c r="H44" s="185" t="s">
        <v>206</v>
      </c>
      <c r="I44" s="185"/>
      <c r="J44" s="185"/>
      <c r="K44" s="185"/>
      <c r="L44" s="185"/>
      <c r="N44" s="185" t="s">
        <v>206</v>
      </c>
      <c r="O44" s="185"/>
      <c r="P44" s="185"/>
      <c r="Q44" s="185"/>
      <c r="R44" s="185"/>
      <c r="T44" s="185" t="s">
        <v>206</v>
      </c>
      <c r="U44" s="185"/>
      <c r="V44" s="185"/>
      <c r="W44" s="185"/>
      <c r="X44" s="185"/>
    </row>
    <row r="45" spans="1:24">
      <c r="A45" s="169"/>
      <c r="B45" s="170"/>
      <c r="C45" s="170"/>
      <c r="D45" s="170"/>
      <c r="E45" s="171"/>
      <c r="H45" s="169"/>
      <c r="I45" s="170"/>
      <c r="J45" s="170"/>
      <c r="K45" s="170"/>
      <c r="L45" s="171"/>
      <c r="N45" s="169"/>
      <c r="O45" s="170"/>
      <c r="P45" s="170"/>
      <c r="Q45" s="170"/>
      <c r="R45" s="171"/>
      <c r="T45" s="176"/>
      <c r="U45" s="177"/>
      <c r="V45" s="177"/>
      <c r="W45" s="177"/>
      <c r="X45" s="178"/>
    </row>
    <row r="46" spans="1:24">
      <c r="A46" s="172"/>
      <c r="B46" s="162"/>
      <c r="C46" s="162"/>
      <c r="D46" s="162"/>
      <c r="E46" s="173"/>
      <c r="H46" s="172"/>
      <c r="I46" s="162"/>
      <c r="J46" s="162"/>
      <c r="K46" s="162"/>
      <c r="L46" s="173"/>
      <c r="N46" s="172"/>
      <c r="O46" s="162"/>
      <c r="P46" s="162"/>
      <c r="Q46" s="162"/>
      <c r="R46" s="173"/>
      <c r="T46" s="179"/>
      <c r="U46" s="180"/>
      <c r="V46" s="180"/>
      <c r="W46" s="180"/>
      <c r="X46" s="181"/>
    </row>
    <row r="47" spans="1:24">
      <c r="A47" s="172"/>
      <c r="B47" s="162"/>
      <c r="C47" s="162"/>
      <c r="D47" s="162"/>
      <c r="E47" s="173"/>
      <c r="H47" s="172"/>
      <c r="I47" s="162"/>
      <c r="J47" s="162"/>
      <c r="K47" s="162"/>
      <c r="L47" s="173"/>
      <c r="N47" s="172"/>
      <c r="O47" s="162"/>
      <c r="P47" s="162"/>
      <c r="Q47" s="162"/>
      <c r="R47" s="173"/>
      <c r="T47" s="179"/>
      <c r="U47" s="180"/>
      <c r="V47" s="180"/>
      <c r="W47" s="180"/>
      <c r="X47" s="181"/>
    </row>
    <row r="48" spans="1:24">
      <c r="A48" s="172"/>
      <c r="B48" s="162"/>
      <c r="C48" s="162"/>
      <c r="D48" s="162"/>
      <c r="E48" s="173"/>
      <c r="H48" s="172"/>
      <c r="I48" s="162"/>
      <c r="J48" s="162"/>
      <c r="K48" s="162"/>
      <c r="L48" s="173"/>
      <c r="N48" s="172"/>
      <c r="O48" s="162"/>
      <c r="P48" s="162"/>
      <c r="Q48" s="162"/>
      <c r="R48" s="173"/>
      <c r="T48" s="179"/>
      <c r="U48" s="180"/>
      <c r="V48" s="180"/>
      <c r="W48" s="180"/>
      <c r="X48" s="181"/>
    </row>
    <row r="49" spans="1:24">
      <c r="A49" s="172"/>
      <c r="B49" s="162"/>
      <c r="C49" s="162"/>
      <c r="D49" s="162"/>
      <c r="E49" s="173"/>
      <c r="F49" s="5"/>
      <c r="G49" s="5"/>
      <c r="H49" s="172"/>
      <c r="I49" s="162"/>
      <c r="J49" s="162"/>
      <c r="K49" s="162"/>
      <c r="L49" s="173"/>
      <c r="M49" s="5"/>
      <c r="N49" s="172"/>
      <c r="O49" s="162"/>
      <c r="P49" s="162"/>
      <c r="Q49" s="162"/>
      <c r="R49" s="173"/>
      <c r="S49" s="5"/>
      <c r="T49" s="179"/>
      <c r="U49" s="180"/>
      <c r="V49" s="180"/>
      <c r="W49" s="180"/>
      <c r="X49" s="181"/>
    </row>
    <row r="50" spans="1:24">
      <c r="A50" s="172"/>
      <c r="B50" s="162"/>
      <c r="C50" s="162"/>
      <c r="D50" s="162"/>
      <c r="E50" s="173"/>
      <c r="F50" s="5"/>
      <c r="G50" s="5"/>
      <c r="H50" s="172"/>
      <c r="I50" s="162"/>
      <c r="J50" s="162"/>
      <c r="K50" s="162"/>
      <c r="L50" s="173"/>
      <c r="M50" s="5"/>
      <c r="N50" s="172"/>
      <c r="O50" s="162"/>
      <c r="P50" s="162"/>
      <c r="Q50" s="162"/>
      <c r="R50" s="173"/>
      <c r="S50" s="5"/>
      <c r="T50" s="179"/>
      <c r="U50" s="180"/>
      <c r="V50" s="180"/>
      <c r="W50" s="180"/>
      <c r="X50" s="181"/>
    </row>
    <row r="51" spans="1:24">
      <c r="A51" s="172"/>
      <c r="B51" s="162"/>
      <c r="C51" s="162"/>
      <c r="D51" s="162"/>
      <c r="E51" s="173"/>
      <c r="F51" s="5"/>
      <c r="G51" s="5"/>
      <c r="H51" s="172"/>
      <c r="I51" s="162"/>
      <c r="J51" s="162"/>
      <c r="K51" s="162"/>
      <c r="L51" s="173"/>
      <c r="M51" s="5"/>
      <c r="N51" s="172"/>
      <c r="O51" s="162"/>
      <c r="P51" s="162"/>
      <c r="Q51" s="162"/>
      <c r="R51" s="173"/>
      <c r="S51" s="5"/>
      <c r="T51" s="179"/>
      <c r="U51" s="180"/>
      <c r="V51" s="180"/>
      <c r="W51" s="180"/>
      <c r="X51" s="181"/>
    </row>
    <row r="52" spans="1:24">
      <c r="A52" s="172"/>
      <c r="B52" s="162"/>
      <c r="C52" s="162"/>
      <c r="D52" s="162"/>
      <c r="E52" s="173"/>
      <c r="F52" s="5"/>
      <c r="G52" s="5"/>
      <c r="H52" s="172"/>
      <c r="I52" s="162"/>
      <c r="J52" s="162"/>
      <c r="K52" s="162"/>
      <c r="L52" s="173"/>
      <c r="M52" s="5"/>
      <c r="N52" s="172"/>
      <c r="O52" s="162"/>
      <c r="P52" s="162"/>
      <c r="Q52" s="162"/>
      <c r="R52" s="173"/>
      <c r="S52" s="5"/>
      <c r="T52" s="179"/>
      <c r="U52" s="180"/>
      <c r="V52" s="180"/>
      <c r="W52" s="180"/>
      <c r="X52" s="181"/>
    </row>
    <row r="53" spans="1:24">
      <c r="A53" s="172"/>
      <c r="B53" s="162"/>
      <c r="C53" s="162"/>
      <c r="D53" s="162"/>
      <c r="E53" s="173"/>
      <c r="F53" s="5"/>
      <c r="G53" s="5"/>
      <c r="H53" s="172"/>
      <c r="I53" s="162"/>
      <c r="J53" s="162"/>
      <c r="K53" s="162"/>
      <c r="L53" s="173"/>
      <c r="M53" s="5"/>
      <c r="N53" s="172"/>
      <c r="O53" s="162"/>
      <c r="P53" s="162"/>
      <c r="Q53" s="162"/>
      <c r="R53" s="173"/>
      <c r="S53" s="5"/>
      <c r="T53" s="179"/>
      <c r="U53" s="180"/>
      <c r="V53" s="180"/>
      <c r="W53" s="180"/>
      <c r="X53" s="181"/>
    </row>
    <row r="54" spans="1:24">
      <c r="A54" s="172"/>
      <c r="B54" s="162"/>
      <c r="C54" s="162"/>
      <c r="D54" s="162"/>
      <c r="E54" s="173"/>
      <c r="F54" s="5"/>
      <c r="G54" s="5"/>
      <c r="H54" s="172"/>
      <c r="I54" s="162"/>
      <c r="J54" s="162"/>
      <c r="K54" s="162"/>
      <c r="L54" s="173"/>
      <c r="M54" s="5"/>
      <c r="N54" s="172"/>
      <c r="O54" s="162"/>
      <c r="P54" s="162"/>
      <c r="Q54" s="162"/>
      <c r="R54" s="173"/>
      <c r="S54" s="5"/>
      <c r="T54" s="179"/>
      <c r="U54" s="180"/>
      <c r="V54" s="180"/>
      <c r="W54" s="180"/>
      <c r="X54" s="181"/>
    </row>
    <row r="55" spans="1:24">
      <c r="A55" s="172"/>
      <c r="B55" s="162"/>
      <c r="C55" s="162"/>
      <c r="D55" s="162"/>
      <c r="E55" s="173"/>
      <c r="F55" s="5"/>
      <c r="G55" s="5"/>
      <c r="H55" s="172"/>
      <c r="I55" s="162"/>
      <c r="J55" s="162"/>
      <c r="K55" s="162"/>
      <c r="L55" s="173"/>
      <c r="M55" s="5"/>
      <c r="N55" s="172"/>
      <c r="O55" s="162"/>
      <c r="P55" s="162"/>
      <c r="Q55" s="162"/>
      <c r="R55" s="173"/>
      <c r="S55" s="5"/>
      <c r="T55" s="179"/>
      <c r="U55" s="180"/>
      <c r="V55" s="180"/>
      <c r="W55" s="180"/>
      <c r="X55" s="181"/>
    </row>
    <row r="56" spans="1:24">
      <c r="A56" s="174"/>
      <c r="B56" s="163"/>
      <c r="C56" s="163"/>
      <c r="D56" s="163"/>
      <c r="E56" s="175"/>
      <c r="F56" s="5"/>
      <c r="G56" s="5"/>
      <c r="H56" s="174"/>
      <c r="I56" s="163"/>
      <c r="J56" s="163"/>
      <c r="K56" s="163"/>
      <c r="L56" s="175"/>
      <c r="M56" s="5"/>
      <c r="N56" s="174"/>
      <c r="O56" s="163"/>
      <c r="P56" s="163"/>
      <c r="Q56" s="163"/>
      <c r="R56" s="175"/>
      <c r="S56" s="5"/>
      <c r="T56" s="182"/>
      <c r="U56" s="183"/>
      <c r="V56" s="183"/>
      <c r="W56" s="183"/>
      <c r="X56" s="184"/>
    </row>
    <row r="57" spans="1:24" ht="24">
      <c r="A57" s="6" t="s">
        <v>199</v>
      </c>
      <c r="B57" s="6" t="s">
        <v>200</v>
      </c>
      <c r="C57" s="6" t="s">
        <v>201</v>
      </c>
      <c r="D57" s="6" t="s">
        <v>202</v>
      </c>
      <c r="E57" s="6" t="s">
        <v>203</v>
      </c>
      <c r="H57" s="6" t="s">
        <v>199</v>
      </c>
      <c r="I57" s="6" t="s">
        <v>200</v>
      </c>
      <c r="J57" s="6" t="s">
        <v>201</v>
      </c>
      <c r="K57" s="6" t="s">
        <v>202</v>
      </c>
      <c r="L57" s="6" t="s">
        <v>203</v>
      </c>
      <c r="N57" s="6" t="s">
        <v>199</v>
      </c>
      <c r="O57" s="6" t="s">
        <v>200</v>
      </c>
      <c r="P57" s="6" t="s">
        <v>201</v>
      </c>
      <c r="Q57" s="6" t="s">
        <v>202</v>
      </c>
      <c r="R57" s="6" t="s">
        <v>203</v>
      </c>
      <c r="T57" s="6" t="s">
        <v>199</v>
      </c>
      <c r="U57" s="6" t="s">
        <v>200</v>
      </c>
      <c r="V57" s="6" t="s">
        <v>201</v>
      </c>
      <c r="W57" s="6" t="s">
        <v>202</v>
      </c>
      <c r="X57" s="6" t="s">
        <v>203</v>
      </c>
    </row>
    <row r="58" spans="1:24">
      <c r="A58" s="12">
        <v>615</v>
      </c>
      <c r="B58" s="12">
        <v>425</v>
      </c>
      <c r="C58" s="12">
        <v>340</v>
      </c>
      <c r="D58" s="12">
        <v>15520</v>
      </c>
      <c r="E58" s="7">
        <v>1200</v>
      </c>
      <c r="H58" s="12">
        <v>530</v>
      </c>
      <c r="I58" s="12">
        <v>330</v>
      </c>
      <c r="J58" s="12">
        <v>250</v>
      </c>
      <c r="K58" s="12">
        <v>14460</v>
      </c>
      <c r="L58" s="7">
        <v>300</v>
      </c>
      <c r="N58" s="7">
        <v>530</v>
      </c>
      <c r="O58" s="7">
        <v>330</v>
      </c>
      <c r="P58" s="7">
        <v>250</v>
      </c>
      <c r="Q58" s="7">
        <v>19340</v>
      </c>
      <c r="R58" s="7">
        <v>480</v>
      </c>
      <c r="T58" s="7"/>
      <c r="U58" s="7"/>
      <c r="V58" s="7"/>
      <c r="W58" s="7"/>
      <c r="X58" s="7"/>
    </row>
  </sheetData>
  <mergeCells count="33">
    <mergeCell ref="A45:E56"/>
    <mergeCell ref="H45:L56"/>
    <mergeCell ref="N45:R56"/>
    <mergeCell ref="T45:X56"/>
    <mergeCell ref="A30:E41"/>
    <mergeCell ref="H30:L41"/>
    <mergeCell ref="N30:R41"/>
    <mergeCell ref="T30:X41"/>
    <mergeCell ref="A44:E44"/>
    <mergeCell ref="H44:L44"/>
    <mergeCell ref="N44:R44"/>
    <mergeCell ref="T44:X44"/>
    <mergeCell ref="A15:E26"/>
    <mergeCell ref="H15:L26"/>
    <mergeCell ref="N15:R26"/>
    <mergeCell ref="T15:X26"/>
    <mergeCell ref="A29:E29"/>
    <mergeCell ref="H29:L29"/>
    <mergeCell ref="N29:R29"/>
    <mergeCell ref="T29:X29"/>
    <mergeCell ref="A13:E13"/>
    <mergeCell ref="H13:L13"/>
    <mergeCell ref="N13:R13"/>
    <mergeCell ref="T13:X13"/>
    <mergeCell ref="A14:E14"/>
    <mergeCell ref="H14:L14"/>
    <mergeCell ref="N14:R14"/>
    <mergeCell ref="T14:X14"/>
    <mergeCell ref="A1:XFD11"/>
    <mergeCell ref="A12:E12"/>
    <mergeCell ref="H12:L12"/>
    <mergeCell ref="N12:R12"/>
    <mergeCell ref="T12:X12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Merrymonde 공급가 리스트</vt:lpstr>
      <vt:lpstr>품목별 물류체적정보(이미지 포함)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N2110002</dc:creator>
  <cp:lastModifiedBy>MEDB OVERSEAS</cp:lastModifiedBy>
  <dcterms:created xsi:type="dcterms:W3CDTF">2025-07-16T01:49:14Z</dcterms:created>
  <dcterms:modified xsi:type="dcterms:W3CDTF">2026-03-16T08:25:06Z</dcterms:modified>
</cp:coreProperties>
</file>